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2024_2025 Financial Year/04 Premium Management YE25/09 Bi-annual Auidt Report (April-Sept24 due 30Nov24)/09.1 Bi-annual Audit Report Reminders/"/>
    </mc:Choice>
  </mc:AlternateContent>
  <xr:revisionPtr revIDLastSave="25" documentId="8_{AFE335FB-12FD-42C2-9DC6-5D4F70387EDE}" xr6:coauthVersionLast="47" xr6:coauthVersionMax="47" xr10:uidLastSave="{7C7D92A5-3EA5-48D2-BEFF-70EFD65F8911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4" l="1"/>
  <c r="H1" i="3"/>
  <c r="H1" i="1"/>
  <c r="H60" i="2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1"/>
  <c r="F50" i="1" s="1"/>
  <c r="G49" i="1"/>
  <c r="G50" i="1" s="1"/>
  <c r="H49" i="1"/>
  <c r="F39" i="1"/>
  <c r="G39" i="1"/>
  <c r="F50" i="2"/>
  <c r="F49" i="2"/>
  <c r="G49" i="2"/>
  <c r="G50" i="2" s="1"/>
  <c r="H49" i="2"/>
  <c r="F39" i="2"/>
  <c r="G39" i="2"/>
  <c r="E75" i="4"/>
  <c r="E75" i="3"/>
  <c r="E50" i="1"/>
  <c r="E50" i="2"/>
  <c r="G75" i="3" l="1"/>
  <c r="G75" i="4"/>
  <c r="H73" i="4"/>
  <c r="H75" i="4" s="1"/>
  <c r="F75" i="4"/>
  <c r="H55" i="4"/>
  <c r="F75" i="3"/>
  <c r="H55" i="3"/>
  <c r="H54" i="3"/>
  <c r="H39" i="1"/>
  <c r="H50" i="1" s="1"/>
  <c r="H39" i="2"/>
  <c r="H50" i="2" s="1"/>
  <c r="E46" i="4"/>
  <c r="E46" i="3"/>
  <c r="E27" i="1"/>
  <c r="E34" i="1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F32" i="1"/>
  <c r="G32" i="1"/>
  <c r="F33" i="1"/>
  <c r="G33" i="1"/>
  <c r="F23" i="1"/>
  <c r="G23" i="1"/>
  <c r="F24" i="1"/>
  <c r="G24" i="1"/>
  <c r="G32" i="2"/>
  <c r="G33" i="2"/>
  <c r="H33" i="2" s="1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75" i="3" l="1"/>
  <c r="H28" i="4"/>
  <c r="H28" i="3"/>
  <c r="H26" i="4"/>
  <c r="H29" i="4"/>
  <c r="H45" i="4"/>
  <c r="H44" i="4"/>
  <c r="H27" i="4"/>
  <c r="H27" i="3"/>
  <c r="H43" i="3"/>
  <c r="H42" i="3"/>
  <c r="H29" i="3"/>
  <c r="H26" i="3"/>
  <c r="H24" i="1"/>
  <c r="H24" i="2"/>
  <c r="H43" i="4"/>
  <c r="H42" i="4"/>
  <c r="H45" i="3"/>
  <c r="H44" i="3"/>
  <c r="H32" i="1"/>
  <c r="H33" i="1"/>
  <c r="H23" i="1"/>
  <c r="F44" i="2" l="1"/>
  <c r="G48" i="1"/>
  <c r="E27" i="2"/>
  <c r="E54" i="1" l="1"/>
  <c r="E52" i="1"/>
  <c r="E34" i="4" l="1"/>
  <c r="G33" i="4"/>
  <c r="F33" i="4"/>
  <c r="G32" i="4"/>
  <c r="F32" i="4"/>
  <c r="E34" i="3"/>
  <c r="G33" i="3"/>
  <c r="F33" i="3"/>
  <c r="G32" i="3"/>
  <c r="F32" i="3"/>
  <c r="G26" i="1"/>
  <c r="F26" i="1"/>
  <c r="H33" i="4" l="1"/>
  <c r="H32" i="4"/>
  <c r="H32" i="3"/>
  <c r="H33" i="3"/>
  <c r="H26" i="1"/>
  <c r="F20" i="1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E57" i="1"/>
  <c r="E58" i="1" s="1"/>
  <c r="G56" i="1"/>
  <c r="F56" i="1"/>
  <c r="G55" i="1"/>
  <c r="F55" i="1"/>
  <c r="G53" i="1"/>
  <c r="G54" i="1" s="1"/>
  <c r="F53" i="1"/>
  <c r="F54" i="1" s="1"/>
  <c r="G51" i="1"/>
  <c r="G52" i="1" s="1"/>
  <c r="F51" i="1"/>
  <c r="F48" i="1"/>
  <c r="H48" i="1" s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8" i="1"/>
  <c r="F38" i="1"/>
  <c r="G37" i="1"/>
  <c r="F37" i="1"/>
  <c r="G36" i="1"/>
  <c r="F36" i="1"/>
  <c r="G31" i="1"/>
  <c r="F31" i="1"/>
  <c r="G30" i="1"/>
  <c r="F30" i="1"/>
  <c r="G29" i="1"/>
  <c r="F29" i="1"/>
  <c r="F34" i="1" s="1"/>
  <c r="G25" i="1"/>
  <c r="F25" i="1"/>
  <c r="G22" i="1"/>
  <c r="F22" i="1"/>
  <c r="G21" i="1"/>
  <c r="F21" i="1"/>
  <c r="G20" i="1"/>
  <c r="H51" i="4" l="1"/>
  <c r="G34" i="1"/>
  <c r="G46" i="4"/>
  <c r="F46" i="4"/>
  <c r="H22" i="1"/>
  <c r="H41" i="1"/>
  <c r="F57" i="1"/>
  <c r="H37" i="1"/>
  <c r="H43" i="1"/>
  <c r="H45" i="1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44" i="1"/>
  <c r="H21" i="1"/>
  <c r="H30" i="1"/>
  <c r="H47" i="1"/>
  <c r="H25" i="1"/>
  <c r="H51" i="1"/>
  <c r="H52" i="1" s="1"/>
  <c r="H42" i="1"/>
  <c r="H46" i="1"/>
  <c r="H31" i="1"/>
  <c r="G57" i="1"/>
  <c r="H38" i="1"/>
  <c r="H56" i="1"/>
  <c r="G27" i="1"/>
  <c r="H20" i="4"/>
  <c r="G34" i="4"/>
  <c r="H70" i="4"/>
  <c r="H21" i="4"/>
  <c r="H53" i="4"/>
  <c r="H77" i="4"/>
  <c r="H85" i="4"/>
  <c r="H55" i="1"/>
  <c r="H36" i="4"/>
  <c r="H60" i="4"/>
  <c r="G86" i="4"/>
  <c r="F27" i="1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H20" i="1"/>
  <c r="F86" i="4"/>
  <c r="H76" i="4"/>
  <c r="H29" i="1"/>
  <c r="H36" i="1"/>
  <c r="H53" i="1"/>
  <c r="H54" i="1" s="1"/>
  <c r="F52" i="1"/>
  <c r="F70" i="3"/>
  <c r="G72" i="3"/>
  <c r="F72" i="3"/>
  <c r="H34" i="1" l="1"/>
  <c r="G58" i="1"/>
  <c r="F87" i="4"/>
  <c r="G87" i="4"/>
  <c r="H46" i="4"/>
  <c r="F58" i="1"/>
  <c r="H86" i="4"/>
  <c r="H78" i="4"/>
  <c r="H72" i="3"/>
  <c r="H27" i="1"/>
  <c r="H58" i="1" s="1"/>
  <c r="H57" i="1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F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E58" i="2" s="1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F36" i="2"/>
  <c r="G31" i="2"/>
  <c r="F31" i="2"/>
  <c r="G30" i="2"/>
  <c r="F30" i="2"/>
  <c r="G29" i="2"/>
  <c r="G34" i="2" s="1"/>
  <c r="F29" i="2"/>
  <c r="F34" i="2" s="1"/>
  <c r="G20" i="2"/>
  <c r="F20" i="2"/>
  <c r="E87" i="3" l="1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G58" i="2" s="1"/>
  <c r="H41" i="2"/>
  <c r="G57" i="2"/>
  <c r="H46" i="2"/>
  <c r="H43" i="2"/>
  <c r="H48" i="2"/>
  <c r="H38" i="2"/>
  <c r="H30" i="2"/>
  <c r="H45" i="2"/>
  <c r="H36" i="2"/>
  <c r="F27" i="2"/>
  <c r="F58" i="2" s="1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58" i="2"/>
</calcChain>
</file>

<file path=xl/sharedStrings.xml><?xml version="1.0" encoding="utf-8"?>
<sst xmlns="http://schemas.openxmlformats.org/spreadsheetml/2006/main" count="568" uniqueCount="199">
  <si>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</si>
  <si>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</si>
  <si>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</si>
  <si>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</si>
  <si>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</si>
  <si>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</si>
  <si>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</si>
  <si>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</si>
  <si>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</si>
  <si>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</si>
  <si>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</si>
  <si>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</si>
  <si>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</si>
  <si>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</si>
  <si>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</si>
  <si>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</si>
  <si>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</si>
  <si>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</si>
  <si>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</si>
  <si>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</si>
  <si>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</si>
  <si>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</si>
  <si>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</si>
  <si>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</si>
  <si>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</si>
  <si>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</si>
  <si>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</si>
  <si>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</si>
  <si>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</si>
  <si>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</si>
  <si>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</si>
  <si>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</si>
  <si>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</si>
  <si>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</si>
  <si>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</si>
  <si>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</si>
  <si>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</si>
  <si>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</si>
  <si>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</si>
  <si>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</si>
  <si>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</si>
  <si>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</si>
  <si>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</si>
  <si>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</si>
  <si>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</si>
  <si>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</si>
  <si>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</si>
  <si>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</si>
  <si>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</si>
  <si>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</si>
  <si>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</si>
  <si>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</si>
  <si>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</si>
  <si>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</si>
  <si>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</si>
  <si>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</si>
  <si>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</si>
  <si>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</si>
  <si>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</si>
  <si>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</si>
  <si>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</si>
  <si>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</si>
  <si>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</si>
  <si>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</si>
  <si>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</si>
  <si>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</si>
  <si>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</si>
  <si>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</si>
  <si>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</si>
  <si>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</si>
  <si>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</si>
  <si>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</si>
  <si>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</si>
  <si>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</si>
  <si>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</si>
  <si>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</si>
  <si>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</si>
  <si>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</si>
  <si>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</si>
  <si>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</si>
  <si>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</si>
  <si>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</si>
  <si>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</si>
  <si>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</si>
  <si>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</si>
  <si>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</si>
  <si>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</si>
  <si>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</si>
  <si>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</si>
  <si>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</si>
  <si>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</si>
  <si>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</si>
  <si>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</si>
  <si>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</si>
  <si>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</si>
  <si>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</si>
  <si>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</si>
  <si>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</si>
  <si>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</si>
  <si>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</si>
  <si>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</si>
  <si>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</si>
  <si>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</si>
  <si>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</si>
  <si>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</si>
  <si>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</si>
  <si>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</si>
  <si>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</si>
  <si>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</si>
  <si>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</si>
  <si>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</si>
  <si>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</si>
  <si>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</si>
  <si>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</si>
  <si>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</si>
  <si>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</si>
  <si>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</si>
  <si>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</si>
  <si>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</si>
  <si>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</si>
  <si>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</si>
  <si>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</si>
  <si>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</si>
  <si>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</si>
  <si>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</si>
  <si>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</si>
  <si>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</si>
  <si>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</si>
  <si>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</si>
  <si>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</si>
  <si>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</si>
  <si>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</si>
  <si>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</si>
  <si>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</si>
  <si>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</si>
  <si>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</si>
  <si>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</si>
  <si>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</si>
  <si>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</si>
  <si>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</si>
  <si>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</si>
  <si>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</si>
  <si>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</si>
  <si>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</si>
  <si>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</si>
  <si>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</si>
  <si>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</si>
  <si>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</si>
  <si>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</si>
  <si>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</si>
  <si>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</si>
  <si>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</si>
  <si>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</si>
  <si>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</si>
  <si>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</si>
  <si>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</si>
  <si>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</si>
  <si>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</si>
  <si>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</si>
  <si>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</si>
  <si>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</si>
  <si>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</si>
  <si>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</si>
  <si>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</si>
  <si>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</si>
  <si>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</si>
  <si>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</si>
  <si>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</si>
  <si>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</si>
  <si>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</si>
  <si>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</si>
  <si>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</si>
  <si>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</si>
  <si>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</si>
  <si>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</si>
  <si>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</si>
  <si>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</si>
  <si>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</si>
  <si>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</si>
  <si>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</si>
  <si>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</si>
  <si>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</si>
  <si>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</si>
  <si>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</si>
  <si>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</si>
  <si>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</si>
  <si>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</si>
  <si>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</si>
  <si>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</si>
  <si>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</si>
  <si>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</si>
  <si>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</si>
  <si>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</si>
  <si>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</si>
  <si>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</si>
  <si>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</si>
  <si>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0424</t>
  </si>
  <si>
    <t>0524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</si>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</sst>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4" fillId="0" borderId="0" xfId="0" applyFont="1"/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3" fillId="2" borderId="0" xfId="2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alignment horizontal="left"/>
      <protection locked="0"/>
    </xf>
    <xf numFmtId="0" fontId="3" fillId="2" borderId="0" xfId="2" quotePrefix="1" applyFont="1" applyFill="1" applyAlignment="1" applyProtection="1">
      <alignment horizontal="left"/>
      <protection locked="0"/>
    </xf>
    <xf numFmtId="49" fontId="3" fillId="2" borderId="0" xfId="2" quotePrefix="1" applyNumberFormat="1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Normal 8" xfId="2" xr:uid="{558C1BDB-9686-4A19-8A95-E8899DB3BFE9}"/>
    <cellStyle name="Normal 8 2" xfId="3" xr:uid="{3AC67986-407F-4F6E-994F-446517D72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B1" workbookViewId="0">
      <selection activeCell="C12" sqref="C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45383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36"/>
    </row>
    <row r="6" spans="1:8" ht="10.5" x14ac:dyDescent="0.25">
      <c r="C6" s="1" t="s">
        <v>6</v>
      </c>
      <c r="D6" s="37"/>
    </row>
    <row r="7" spans="1:8" ht="10.5" x14ac:dyDescent="0.25">
      <c r="C7" s="1" t="s">
        <v>7</v>
      </c>
      <c r="D7" s="37"/>
    </row>
    <row r="8" spans="1:8" ht="10.5" x14ac:dyDescent="0.25">
      <c r="C8" s="1" t="s">
        <v>8</v>
      </c>
      <c r="D8" s="37"/>
    </row>
    <row r="9" spans="1:8" ht="10.5" x14ac:dyDescent="0.25">
      <c r="C9" s="1" t="s">
        <v>9</v>
      </c>
      <c r="D9" s="36" t="s">
        <v>198</v>
      </c>
    </row>
    <row r="10" spans="1:8" ht="10.5" x14ac:dyDescent="0.25">
      <c r="C10" s="1" t="s">
        <v>10</v>
      </c>
      <c r="D10" s="38">
        <v>2024</v>
      </c>
      <c r="E10" s="2" t="s">
        <v>156</v>
      </c>
    </row>
    <row r="11" spans="1:8" ht="10.5" x14ac:dyDescent="0.25">
      <c r="C11" s="1" t="s">
        <v>11</v>
      </c>
      <c r="D11" s="39" t="s">
        <v>196</v>
      </c>
      <c r="E11" s="5" t="s">
        <v>157</v>
      </c>
    </row>
    <row r="12" spans="1:8" ht="10.5" x14ac:dyDescent="0.25">
      <c r="C12" s="1" t="s">
        <v>12</v>
      </c>
      <c r="D12" s="39" t="s">
        <v>197</v>
      </c>
      <c r="E12" s="5" t="s">
        <v>158</v>
      </c>
    </row>
    <row r="13" spans="1:8" ht="10.5" x14ac:dyDescent="0.25">
      <c r="C13" s="1" t="s">
        <v>13</v>
      </c>
      <c r="D13" s="13" t="s">
        <v>79</v>
      </c>
      <c r="E13" s="5" t="s">
        <v>80</v>
      </c>
    </row>
    <row r="14" spans="1:8" ht="10.5" x14ac:dyDescent="0.25">
      <c r="C14" s="1" t="s">
        <v>16</v>
      </c>
      <c r="D14" s="4" t="s">
        <v>14</v>
      </c>
      <c r="E14" s="5" t="s">
        <v>17</v>
      </c>
    </row>
    <row r="15" spans="1:8" ht="10.5" x14ac:dyDescent="0.25">
      <c r="A15" s="18"/>
      <c r="C15" s="1" t="s">
        <v>18</v>
      </c>
      <c r="D15" s="4" t="s">
        <v>19</v>
      </c>
      <c r="E15" s="5"/>
    </row>
    <row r="16" spans="1:8" x14ac:dyDescent="0.2">
      <c r="A16" s="18"/>
    </row>
    <row r="17" spans="1:12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12" x14ac:dyDescent="0.2">
      <c r="A18" s="18"/>
      <c r="B18" s="7"/>
      <c r="C18" s="7"/>
      <c r="D18" s="7"/>
      <c r="E18" s="7"/>
      <c r="F18" s="7"/>
      <c r="G18" s="7"/>
      <c r="H18" s="7"/>
    </row>
    <row r="19" spans="1:12" ht="10.5" x14ac:dyDescent="0.25">
      <c r="A19" s="18"/>
      <c r="B19" s="23"/>
      <c r="C19" s="23" t="s">
        <v>25</v>
      </c>
      <c r="D19" s="23"/>
      <c r="E19" s="23"/>
      <c r="F19" s="23"/>
      <c r="G19" s="23"/>
      <c r="H19" s="23"/>
    </row>
    <row r="20" spans="1:12" x14ac:dyDescent="0.2">
      <c r="A20" s="2">
        <v>25101</v>
      </c>
      <c r="B20" s="7" t="s">
        <v>26</v>
      </c>
      <c r="C20" s="7" t="s">
        <v>27</v>
      </c>
      <c r="D20" s="7"/>
      <c r="E20" s="8">
        <v>0</v>
      </c>
      <c r="F20" s="7">
        <f>E20*12.5%</f>
        <v>0</v>
      </c>
      <c r="G20" s="7">
        <f>E20*15%</f>
        <v>0</v>
      </c>
      <c r="H20" s="7">
        <f>E20-(F20+G20)</f>
        <v>0</v>
      </c>
    </row>
    <row r="21" spans="1:12" x14ac:dyDescent="0.2">
      <c r="A21" s="2">
        <v>25102</v>
      </c>
      <c r="B21" s="7" t="s">
        <v>28</v>
      </c>
      <c r="C21" s="7" t="s">
        <v>29</v>
      </c>
      <c r="D21" s="7"/>
      <c r="E21" s="8">
        <v>0</v>
      </c>
      <c r="F21" s="7">
        <f t="shared" ref="F21:F26" si="0">E21*12.5%</f>
        <v>0</v>
      </c>
      <c r="G21" s="7">
        <f t="shared" ref="G21:G26" si="1">E21*15%</f>
        <v>0</v>
      </c>
      <c r="H21" s="7">
        <f t="shared" ref="H21:H26" si="2">E21-(F21+G21)</f>
        <v>0</v>
      </c>
    </row>
    <row r="22" spans="1:12" x14ac:dyDescent="0.2">
      <c r="A22" s="2">
        <v>25103</v>
      </c>
      <c r="B22" s="7" t="s">
        <v>30</v>
      </c>
      <c r="C22" s="7" t="s">
        <v>31</v>
      </c>
      <c r="D22" s="7"/>
      <c r="E22" s="8">
        <v>0</v>
      </c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12" x14ac:dyDescent="0.2">
      <c r="A23" s="2">
        <v>25106</v>
      </c>
      <c r="B23" s="7" t="s">
        <v>183</v>
      </c>
      <c r="C23" s="7" t="s">
        <v>182</v>
      </c>
      <c r="D23" s="7"/>
      <c r="E23" s="8">
        <v>0</v>
      </c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12" x14ac:dyDescent="0.2">
      <c r="A24" s="2">
        <v>25107</v>
      </c>
      <c r="B24" s="7" t="s">
        <v>184</v>
      </c>
      <c r="C24" s="7" t="s">
        <v>185</v>
      </c>
      <c r="D24" s="7"/>
      <c r="E24" s="8">
        <v>0</v>
      </c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12" x14ac:dyDescent="0.2">
      <c r="A25" s="2">
        <v>25104</v>
      </c>
      <c r="B25" s="7" t="s">
        <v>32</v>
      </c>
      <c r="C25" s="7" t="s">
        <v>33</v>
      </c>
      <c r="D25" s="7"/>
      <c r="E25" s="8">
        <v>0</v>
      </c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12" ht="11" x14ac:dyDescent="0.3">
      <c r="A26" s="25">
        <v>25105</v>
      </c>
      <c r="B26" s="7" t="s">
        <v>161</v>
      </c>
      <c r="C26" s="7" t="s">
        <v>162</v>
      </c>
      <c r="D26" s="7"/>
      <c r="E26" s="8">
        <v>0</v>
      </c>
      <c r="F26" s="7">
        <f t="shared" si="0"/>
        <v>0</v>
      </c>
      <c r="G26" s="7">
        <f t="shared" si="1"/>
        <v>0</v>
      </c>
      <c r="H26" s="7">
        <f t="shared" si="2"/>
        <v>0</v>
      </c>
      <c r="L26" s="35"/>
    </row>
    <row r="27" spans="1:12" ht="10.5" x14ac:dyDescent="0.25">
      <c r="A27" s="18"/>
      <c r="B27" s="9" t="s">
        <v>34</v>
      </c>
      <c r="C27" s="9" t="s">
        <v>35</v>
      </c>
      <c r="D27" s="9"/>
      <c r="E27" s="9">
        <f>SUM(E20:E26)</f>
        <v>0</v>
      </c>
      <c r="F27" s="9">
        <f>SUM(F20:F26)</f>
        <v>0</v>
      </c>
      <c r="G27" s="9">
        <f>SUM(G20:G26)</f>
        <v>0</v>
      </c>
      <c r="H27" s="9">
        <f>SUM(H20:H26)</f>
        <v>0</v>
      </c>
    </row>
    <row r="28" spans="1:12" ht="10.5" x14ac:dyDescent="0.25">
      <c r="A28" s="18"/>
      <c r="B28" s="23"/>
      <c r="C28" s="23" t="s">
        <v>170</v>
      </c>
      <c r="D28" s="23"/>
      <c r="E28" s="23"/>
      <c r="F28" s="23"/>
      <c r="G28" s="23"/>
      <c r="H28" s="23"/>
    </row>
    <row r="29" spans="1:12" x14ac:dyDescent="0.2">
      <c r="A29" s="2">
        <v>25206</v>
      </c>
      <c r="B29" s="7" t="s">
        <v>36</v>
      </c>
      <c r="C29" s="7" t="s">
        <v>168</v>
      </c>
      <c r="D29" s="7"/>
      <c r="E29" s="14">
        <v>0</v>
      </c>
      <c r="F29" s="7">
        <f>E29*12.5%</f>
        <v>0</v>
      </c>
      <c r="G29" s="7">
        <f>E29*15%</f>
        <v>0</v>
      </c>
      <c r="H29" s="7">
        <f>E29-(F29+G29)</f>
        <v>0</v>
      </c>
    </row>
    <row r="30" spans="1:12" x14ac:dyDescent="0.2">
      <c r="A30" s="2">
        <v>25207</v>
      </c>
      <c r="B30" s="7" t="s">
        <v>37</v>
      </c>
      <c r="C30" s="7" t="s">
        <v>169</v>
      </c>
      <c r="D30" s="7"/>
      <c r="E30" s="14">
        <v>0</v>
      </c>
      <c r="F30" s="7">
        <f>E30*12.5%</f>
        <v>0</v>
      </c>
      <c r="G30" s="7">
        <f>E30*15%</f>
        <v>0</v>
      </c>
      <c r="H30" s="7">
        <f>E30-(F30+G30)</f>
        <v>0</v>
      </c>
    </row>
    <row r="31" spans="1:12" x14ac:dyDescent="0.2">
      <c r="A31" s="2">
        <v>25208</v>
      </c>
      <c r="B31" s="7" t="s">
        <v>38</v>
      </c>
      <c r="C31" s="7" t="s">
        <v>39</v>
      </c>
      <c r="D31" s="7"/>
      <c r="E31" s="14">
        <v>0</v>
      </c>
      <c r="F31" s="7">
        <f>E31*12.5%</f>
        <v>0</v>
      </c>
      <c r="G31" s="7">
        <f>E31*15%</f>
        <v>0</v>
      </c>
      <c r="H31" s="7">
        <f>E31-(F31+G31)</f>
        <v>0</v>
      </c>
    </row>
    <row r="32" spans="1:12" x14ac:dyDescent="0.2">
      <c r="A32" s="2">
        <v>25210</v>
      </c>
      <c r="B32" s="7" t="s">
        <v>43</v>
      </c>
      <c r="C32" s="7" t="s">
        <v>42</v>
      </c>
      <c r="D32" s="7"/>
      <c r="E32" s="14">
        <v>0</v>
      </c>
      <c r="F32" s="7">
        <f t="shared" ref="F32:F33" si="3">E32*12.5%</f>
        <v>0</v>
      </c>
      <c r="G32" s="7">
        <f t="shared" ref="G32:G33" si="4">E32*15%</f>
        <v>0</v>
      </c>
      <c r="H32" s="7">
        <f t="shared" ref="H32:H33" si="5">E32-(F32+G32)</f>
        <v>0</v>
      </c>
    </row>
    <row r="33" spans="1:12" x14ac:dyDescent="0.2">
      <c r="A33" s="2">
        <v>25211</v>
      </c>
      <c r="B33" s="7" t="s">
        <v>171</v>
      </c>
      <c r="C33" s="7" t="s">
        <v>172</v>
      </c>
      <c r="D33" s="7"/>
      <c r="E33" s="14">
        <v>0</v>
      </c>
      <c r="F33" s="7">
        <f t="shared" si="3"/>
        <v>0</v>
      </c>
      <c r="G33" s="7">
        <f t="shared" si="4"/>
        <v>0</v>
      </c>
      <c r="H33" s="7">
        <f t="shared" si="5"/>
        <v>0</v>
      </c>
    </row>
    <row r="34" spans="1:12" ht="11" x14ac:dyDescent="0.3">
      <c r="A34" s="18"/>
      <c r="B34" s="9" t="s">
        <v>40</v>
      </c>
      <c r="C34" s="9" t="s">
        <v>41</v>
      </c>
      <c r="D34" s="9"/>
      <c r="E34" s="9">
        <f>SUM(E29:E33)</f>
        <v>0</v>
      </c>
      <c r="F34" s="9">
        <f t="shared" ref="F34:H34" si="6">SUM(F29:F33)</f>
        <v>0</v>
      </c>
      <c r="G34" s="9">
        <f t="shared" si="6"/>
        <v>0</v>
      </c>
      <c r="H34" s="9">
        <f t="shared" si="6"/>
        <v>0</v>
      </c>
      <c r="L34" s="35"/>
    </row>
    <row r="35" spans="1:12" ht="10.5" x14ac:dyDescent="0.25">
      <c r="A35" s="18"/>
      <c r="B35" s="23"/>
      <c r="C35" s="23" t="s">
        <v>44</v>
      </c>
      <c r="D35" s="23"/>
      <c r="E35" s="23"/>
      <c r="F35" s="23"/>
      <c r="G35" s="23"/>
      <c r="H35" s="23"/>
    </row>
    <row r="36" spans="1:12" x14ac:dyDescent="0.2">
      <c r="A36" s="2">
        <v>25411</v>
      </c>
      <c r="B36" s="7" t="s">
        <v>45</v>
      </c>
      <c r="C36" s="7" t="s">
        <v>46</v>
      </c>
      <c r="D36" s="7"/>
      <c r="E36" s="8">
        <v>0</v>
      </c>
      <c r="F36" s="7">
        <f>E36*12.5%</f>
        <v>0</v>
      </c>
      <c r="G36" s="7">
        <f>E36*12.5%</f>
        <v>0</v>
      </c>
      <c r="H36" s="7">
        <f>E36-(F36+G36)</f>
        <v>0</v>
      </c>
    </row>
    <row r="37" spans="1:12" x14ac:dyDescent="0.2">
      <c r="A37" s="2">
        <v>25412</v>
      </c>
      <c r="B37" s="7" t="s">
        <v>47</v>
      </c>
      <c r="C37" s="7" t="s">
        <v>48</v>
      </c>
      <c r="D37" s="7"/>
      <c r="E37" s="8">
        <v>0</v>
      </c>
      <c r="F37" s="7">
        <f>E37*12.5%</f>
        <v>0</v>
      </c>
      <c r="G37" s="7">
        <f>E37*12.5%</f>
        <v>0</v>
      </c>
      <c r="H37" s="7">
        <f>E37-(F37+G37)</f>
        <v>0</v>
      </c>
    </row>
    <row r="38" spans="1:12" x14ac:dyDescent="0.2">
      <c r="A38" s="2">
        <v>25413</v>
      </c>
      <c r="B38" s="7" t="s">
        <v>49</v>
      </c>
      <c r="C38" s="7" t="s">
        <v>50</v>
      </c>
      <c r="D38" s="7"/>
      <c r="E38" s="8">
        <v>0</v>
      </c>
      <c r="F38" s="7">
        <f>E38*12.5%</f>
        <v>0</v>
      </c>
      <c r="G38" s="7">
        <f>E38*12.5%</f>
        <v>0</v>
      </c>
      <c r="H38" s="7">
        <f>E38-(F38+G38)</f>
        <v>0</v>
      </c>
    </row>
    <row r="39" spans="1:12" x14ac:dyDescent="0.2">
      <c r="A39" s="2">
        <v>25414</v>
      </c>
      <c r="B39" s="7" t="s">
        <v>190</v>
      </c>
      <c r="C39" s="7" t="s">
        <v>191</v>
      </c>
      <c r="D39" s="7"/>
      <c r="E39" s="8">
        <v>0</v>
      </c>
      <c r="F39" s="7">
        <f>E39*12.5%</f>
        <v>0</v>
      </c>
      <c r="G39" s="7">
        <f>E39*12.5%</f>
        <v>0</v>
      </c>
      <c r="H39" s="7">
        <f>E39-(F39+G39)</f>
        <v>0</v>
      </c>
    </row>
    <row r="40" spans="1:12" ht="10.5" x14ac:dyDescent="0.25">
      <c r="A40" s="18"/>
      <c r="B40" s="23"/>
      <c r="C40" s="23" t="s">
        <v>51</v>
      </c>
      <c r="D40" s="23"/>
      <c r="E40" s="23"/>
      <c r="F40" s="23"/>
      <c r="G40" s="23"/>
      <c r="H40" s="23"/>
    </row>
    <row r="41" spans="1:12" x14ac:dyDescent="0.2">
      <c r="A41" s="2">
        <v>25514</v>
      </c>
      <c r="B41" s="7" t="s">
        <v>45</v>
      </c>
      <c r="C41" s="7" t="s">
        <v>46</v>
      </c>
      <c r="D41" s="7"/>
      <c r="E41" s="8">
        <v>0</v>
      </c>
      <c r="F41" s="7">
        <f>E41*12.5%</f>
        <v>0</v>
      </c>
      <c r="G41" s="7">
        <f t="shared" ref="G41:G48" si="7">E41*12.5%</f>
        <v>0</v>
      </c>
      <c r="H41" s="7">
        <f>E41-(F41+G41)</f>
        <v>0</v>
      </c>
    </row>
    <row r="42" spans="1:12" x14ac:dyDescent="0.2">
      <c r="A42" s="2">
        <v>25515</v>
      </c>
      <c r="B42" s="7" t="s">
        <v>47</v>
      </c>
      <c r="C42" s="7" t="s">
        <v>48</v>
      </c>
      <c r="D42" s="7"/>
      <c r="E42" s="8">
        <v>0</v>
      </c>
      <c r="F42" s="7">
        <f t="shared" ref="F42:F48" si="8">E42*12.5%</f>
        <v>0</v>
      </c>
      <c r="G42" s="7">
        <f t="shared" si="7"/>
        <v>0</v>
      </c>
      <c r="H42" s="7">
        <f t="shared" ref="H42:H48" si="9">E42-(F42+G42)</f>
        <v>0</v>
      </c>
    </row>
    <row r="43" spans="1:12" x14ac:dyDescent="0.2">
      <c r="A43" s="2">
        <v>25516</v>
      </c>
      <c r="B43" s="7" t="s">
        <v>49</v>
      </c>
      <c r="C43" s="7" t="s">
        <v>50</v>
      </c>
      <c r="D43" s="7"/>
      <c r="E43" s="8">
        <v>0</v>
      </c>
      <c r="F43" s="7">
        <f t="shared" si="8"/>
        <v>0</v>
      </c>
      <c r="G43" s="7">
        <f t="shared" si="7"/>
        <v>0</v>
      </c>
      <c r="H43" s="7">
        <f t="shared" si="9"/>
        <v>0</v>
      </c>
    </row>
    <row r="44" spans="1:12" x14ac:dyDescent="0.2">
      <c r="A44" s="2">
        <v>25517</v>
      </c>
      <c r="B44" s="7" t="s">
        <v>52</v>
      </c>
      <c r="C44" s="7" t="s">
        <v>53</v>
      </c>
      <c r="D44" s="7"/>
      <c r="E44" s="8">
        <v>0</v>
      </c>
      <c r="F44" s="7">
        <f t="shared" si="8"/>
        <v>0</v>
      </c>
      <c r="G44" s="7">
        <f t="shared" si="7"/>
        <v>0</v>
      </c>
      <c r="H44" s="7">
        <f t="shared" si="9"/>
        <v>0</v>
      </c>
    </row>
    <row r="45" spans="1:12" x14ac:dyDescent="0.2">
      <c r="A45" s="2">
        <v>25518</v>
      </c>
      <c r="B45" s="7" t="s">
        <v>54</v>
      </c>
      <c r="C45" s="7" t="s">
        <v>83</v>
      </c>
      <c r="D45" s="7"/>
      <c r="E45" s="8">
        <v>0</v>
      </c>
      <c r="F45" s="7">
        <f t="shared" si="8"/>
        <v>0</v>
      </c>
      <c r="G45" s="7">
        <f t="shared" si="7"/>
        <v>0</v>
      </c>
      <c r="H45" s="7">
        <f t="shared" si="9"/>
        <v>0</v>
      </c>
    </row>
    <row r="46" spans="1:12" x14ac:dyDescent="0.2">
      <c r="A46" s="2">
        <v>25519</v>
      </c>
      <c r="B46" s="7" t="s">
        <v>55</v>
      </c>
      <c r="C46" s="7" t="s">
        <v>56</v>
      </c>
      <c r="D46" s="7"/>
      <c r="E46" s="8">
        <v>0</v>
      </c>
      <c r="F46" s="7">
        <f t="shared" si="8"/>
        <v>0</v>
      </c>
      <c r="G46" s="7">
        <f t="shared" si="7"/>
        <v>0</v>
      </c>
      <c r="H46" s="7">
        <f t="shared" si="9"/>
        <v>0</v>
      </c>
    </row>
    <row r="47" spans="1:12" x14ac:dyDescent="0.2">
      <c r="A47" s="2">
        <v>25520</v>
      </c>
      <c r="B47" s="7" t="s">
        <v>57</v>
      </c>
      <c r="C47" s="7" t="s">
        <v>58</v>
      </c>
      <c r="D47" s="7"/>
      <c r="E47" s="8">
        <v>0</v>
      </c>
      <c r="F47" s="7">
        <f t="shared" si="8"/>
        <v>0</v>
      </c>
      <c r="G47" s="7">
        <f t="shared" si="7"/>
        <v>0</v>
      </c>
      <c r="H47" s="7">
        <f t="shared" si="9"/>
        <v>0</v>
      </c>
    </row>
    <row r="48" spans="1:12" s="11" customFormat="1" x14ac:dyDescent="0.2">
      <c r="A48" s="20">
        <v>25521</v>
      </c>
      <c r="B48" s="7" t="s">
        <v>59</v>
      </c>
      <c r="C48" s="10" t="s">
        <v>60</v>
      </c>
      <c r="D48" s="7"/>
      <c r="E48" s="8">
        <v>0</v>
      </c>
      <c r="F48" s="7">
        <f t="shared" si="8"/>
        <v>0</v>
      </c>
      <c r="G48" s="7">
        <f t="shared" si="7"/>
        <v>0</v>
      </c>
      <c r="H48" s="7">
        <f t="shared" si="9"/>
        <v>0</v>
      </c>
    </row>
    <row r="49" spans="1:8" s="11" customFormat="1" x14ac:dyDescent="0.2">
      <c r="A49" s="20">
        <v>25522</v>
      </c>
      <c r="B49" s="7" t="s">
        <v>190</v>
      </c>
      <c r="C49" s="10" t="s">
        <v>191</v>
      </c>
      <c r="D49" s="7"/>
      <c r="E49" s="8">
        <v>0</v>
      </c>
      <c r="F49" s="7">
        <f t="shared" ref="F49" si="10">E49*12.5%</f>
        <v>0</v>
      </c>
      <c r="G49" s="7">
        <f t="shared" ref="G49" si="11">E49*12.5%</f>
        <v>0</v>
      </c>
      <c r="H49" s="7">
        <f t="shared" ref="H49" si="12">E49-(F49+G49)</f>
        <v>0</v>
      </c>
    </row>
    <row r="50" spans="1:8" ht="10.5" x14ac:dyDescent="0.25">
      <c r="A50" s="18"/>
      <c r="B50" s="9" t="s">
        <v>61</v>
      </c>
      <c r="C50" s="9" t="s">
        <v>62</v>
      </c>
      <c r="D50" s="9"/>
      <c r="E50" s="9">
        <f>SUM(E36:E39,E41:E49)</f>
        <v>0</v>
      </c>
      <c r="F50" s="9">
        <f t="shared" ref="F50:H50" si="13">SUM(F36:F39,F41:F49)</f>
        <v>0</v>
      </c>
      <c r="G50" s="9">
        <f t="shared" si="13"/>
        <v>0</v>
      </c>
      <c r="H50" s="9">
        <f t="shared" si="13"/>
        <v>0</v>
      </c>
    </row>
    <row r="51" spans="1:8" x14ac:dyDescent="0.2">
      <c r="A51" s="2">
        <v>25622</v>
      </c>
      <c r="B51" s="7" t="s">
        <v>63</v>
      </c>
      <c r="C51" s="7" t="s">
        <v>64</v>
      </c>
      <c r="D51" s="7"/>
      <c r="E51" s="8">
        <v>0</v>
      </c>
      <c r="F51" s="7">
        <f>E51*12.5%</f>
        <v>0</v>
      </c>
      <c r="G51" s="7">
        <f>E51*15%</f>
        <v>0</v>
      </c>
      <c r="H51" s="7">
        <f>E51-(F51+G51)</f>
        <v>0</v>
      </c>
    </row>
    <row r="52" spans="1:8" ht="10.5" x14ac:dyDescent="0.25">
      <c r="A52" s="18"/>
      <c r="B52" s="9" t="s">
        <v>65</v>
      </c>
      <c r="C52" s="9" t="s">
        <v>66</v>
      </c>
      <c r="D52" s="9"/>
      <c r="E52" s="9">
        <f>SUM(E51)</f>
        <v>0</v>
      </c>
      <c r="F52" s="9">
        <f>SUM(F51)</f>
        <v>0</v>
      </c>
      <c r="G52" s="9">
        <f>SUM(G51)</f>
        <v>0</v>
      </c>
      <c r="H52" s="9">
        <f>SUM(H51)</f>
        <v>0</v>
      </c>
    </row>
    <row r="53" spans="1:8" x14ac:dyDescent="0.2">
      <c r="A53" s="2">
        <v>25723</v>
      </c>
      <c r="B53" s="7" t="s">
        <v>67</v>
      </c>
      <c r="C53" s="7" t="s">
        <v>68</v>
      </c>
      <c r="D53" s="7"/>
      <c r="E53" s="8">
        <v>0</v>
      </c>
      <c r="F53" s="7">
        <f>E53*12.5%</f>
        <v>0</v>
      </c>
      <c r="G53" s="7">
        <f>E53*15%</f>
        <v>0</v>
      </c>
      <c r="H53" s="7">
        <f>E53-(F53+G53)</f>
        <v>0</v>
      </c>
    </row>
    <row r="54" spans="1:8" ht="10.5" x14ac:dyDescent="0.25">
      <c r="A54" s="18"/>
      <c r="B54" s="9" t="s">
        <v>69</v>
      </c>
      <c r="C54" s="9" t="s">
        <v>70</v>
      </c>
      <c r="D54" s="9"/>
      <c r="E54" s="9">
        <f>SUM(E53)</f>
        <v>0</v>
      </c>
      <c r="F54" s="9">
        <f>SUM(F53)</f>
        <v>0</v>
      </c>
      <c r="G54" s="9">
        <f>SUM(G53)</f>
        <v>0</v>
      </c>
      <c r="H54" s="9">
        <f>SUM(H53)</f>
        <v>0</v>
      </c>
    </row>
    <row r="55" spans="1:8" x14ac:dyDescent="0.2">
      <c r="A55" s="2">
        <v>25824</v>
      </c>
      <c r="B55" s="7" t="s">
        <v>71</v>
      </c>
      <c r="C55" s="7" t="s">
        <v>72</v>
      </c>
      <c r="D55" s="7"/>
      <c r="E55" s="8">
        <v>0</v>
      </c>
      <c r="F55" s="7">
        <f>E55*12.5%</f>
        <v>0</v>
      </c>
      <c r="G55" s="7">
        <f>E55*15%</f>
        <v>0</v>
      </c>
      <c r="H55" s="7">
        <f>E55-(F55+G55)</f>
        <v>0</v>
      </c>
    </row>
    <row r="56" spans="1:8" x14ac:dyDescent="0.2">
      <c r="A56" s="2">
        <v>25825</v>
      </c>
      <c r="B56" s="7" t="s">
        <v>71</v>
      </c>
      <c r="C56" s="7" t="s">
        <v>73</v>
      </c>
      <c r="D56" s="7"/>
      <c r="E56" s="8">
        <v>0</v>
      </c>
      <c r="F56" s="7">
        <f>E56*12.5%</f>
        <v>0</v>
      </c>
      <c r="G56" s="7">
        <f>E56*15%</f>
        <v>0</v>
      </c>
      <c r="H56" s="7">
        <f>E56-(F56+G56)</f>
        <v>0</v>
      </c>
    </row>
    <row r="57" spans="1:8" ht="10.5" x14ac:dyDescent="0.25">
      <c r="A57" s="18"/>
      <c r="B57" s="9" t="s">
        <v>74</v>
      </c>
      <c r="C57" s="9" t="s">
        <v>75</v>
      </c>
      <c r="D57" s="9"/>
      <c r="E57" s="9">
        <f>SUM(E55:E56)</f>
        <v>0</v>
      </c>
      <c r="F57" s="9">
        <f>SUM(F55:F56)</f>
        <v>0</v>
      </c>
      <c r="G57" s="9">
        <f>SUM(G55:G56)</f>
        <v>0</v>
      </c>
      <c r="H57" s="9">
        <f>SUM(H55:H56)</f>
        <v>0</v>
      </c>
    </row>
    <row r="58" spans="1:8" ht="10.5" x14ac:dyDescent="0.25">
      <c r="B58" s="12" t="s">
        <v>76</v>
      </c>
      <c r="C58" s="12" t="s">
        <v>77</v>
      </c>
      <c r="D58" s="12"/>
      <c r="E58" s="12">
        <f>SUM(E27,E34,E50,E52,E54,E57)</f>
        <v>0</v>
      </c>
      <c r="F58" s="12">
        <f t="shared" ref="F58:H58" si="14">SUM(F27,F34,F50,F52,F54,F57)</f>
        <v>0</v>
      </c>
      <c r="G58" s="12">
        <f t="shared" si="14"/>
        <v>0</v>
      </c>
      <c r="H58" s="12">
        <f t="shared" si="14"/>
        <v>0</v>
      </c>
    </row>
    <row r="60" spans="1:8" x14ac:dyDescent="0.2">
      <c r="B60" s="2" t="s">
        <v>78</v>
      </c>
      <c r="G60" s="2" t="s">
        <v>84</v>
      </c>
      <c r="H60" s="15">
        <f>H58+MONTHLY!H58+ANNUAL_Adjustments!H87+MONTHLY_Adjustments!H87</f>
        <v>0</v>
      </c>
    </row>
    <row r="61" spans="1:8" x14ac:dyDescent="0.2">
      <c r="G61" s="2" t="s">
        <v>85</v>
      </c>
      <c r="H61" s="15"/>
    </row>
    <row r="62" spans="1:8" x14ac:dyDescent="0.2">
      <c r="G62" s="2" t="s">
        <v>86</v>
      </c>
      <c r="H62" s="15"/>
    </row>
    <row r="63" spans="1:8" x14ac:dyDescent="0.2">
      <c r="G63" s="2" t="s">
        <v>87</v>
      </c>
      <c r="H63" s="15"/>
    </row>
  </sheetData>
  <sheetProtection algorithmName="SHA-512" hashValue="ghzX4PwItPUMNOmV59bGYJFsWSfIQ1kARS0q47KZmSbIqephFHlbpHRzhm/Ftmft2jMxEv0qTECHB3E9+ylb+w==" saltValue="4c8Pfc4IWhCDmNlJx/bsdQ==" spinCount="100000" sheet="1" objects="1" scenarios="1"/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opLeftCell="B55" workbookViewId="0">
      <selection activeCell="F20" sqref="F20:H58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36"/>
    </row>
    <row r="6" spans="1:8" ht="10.5" x14ac:dyDescent="0.25">
      <c r="C6" s="1" t="s">
        <v>6</v>
      </c>
      <c r="D6" s="37"/>
    </row>
    <row r="7" spans="1:8" ht="10.5" x14ac:dyDescent="0.25">
      <c r="C7" s="1" t="s">
        <v>7</v>
      </c>
      <c r="D7" s="37"/>
    </row>
    <row r="8" spans="1:8" ht="10.5" x14ac:dyDescent="0.25">
      <c r="C8" s="1" t="s">
        <v>8</v>
      </c>
      <c r="D8" s="37"/>
    </row>
    <row r="9" spans="1:8" ht="10.5" x14ac:dyDescent="0.25">
      <c r="C9" s="1" t="s">
        <v>9</v>
      </c>
      <c r="D9" s="36" t="s">
        <v>198</v>
      </c>
    </row>
    <row r="10" spans="1:8" ht="10.5" x14ac:dyDescent="0.25">
      <c r="C10" s="1" t="s">
        <v>10</v>
      </c>
      <c r="D10" s="38">
        <v>2024</v>
      </c>
      <c r="E10" s="2" t="s">
        <v>156</v>
      </c>
    </row>
    <row r="11" spans="1:8" ht="10.5" x14ac:dyDescent="0.25">
      <c r="C11" s="1" t="s">
        <v>11</v>
      </c>
      <c r="D11" s="39" t="s">
        <v>196</v>
      </c>
      <c r="E11" s="5" t="s">
        <v>157</v>
      </c>
    </row>
    <row r="12" spans="1:8" ht="10.5" x14ac:dyDescent="0.25">
      <c r="C12" s="1" t="s">
        <v>12</v>
      </c>
      <c r="D12" s="39" t="s">
        <v>197</v>
      </c>
      <c r="E12" s="5" t="s">
        <v>158</v>
      </c>
    </row>
    <row r="13" spans="1:8" ht="10.5" x14ac:dyDescent="0.25">
      <c r="C13" s="1" t="s">
        <v>13</v>
      </c>
      <c r="D13" s="4" t="s">
        <v>14</v>
      </c>
      <c r="E13" s="5" t="s">
        <v>15</v>
      </c>
    </row>
    <row r="14" spans="1:8" ht="10.5" x14ac:dyDescent="0.25">
      <c r="C14" s="1" t="s">
        <v>16</v>
      </c>
      <c r="D14" s="4" t="s">
        <v>14</v>
      </c>
      <c r="E14" s="5" t="s">
        <v>17</v>
      </c>
    </row>
    <row r="15" spans="1:8" ht="10.5" x14ac:dyDescent="0.25">
      <c r="A15" s="18"/>
      <c r="C15" s="1" t="s">
        <v>18</v>
      </c>
      <c r="D15" s="4" t="s">
        <v>19</v>
      </c>
    </row>
    <row r="16" spans="1:8" x14ac:dyDescent="0.2">
      <c r="A16" s="18"/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A18" s="18"/>
      <c r="B18" s="7"/>
      <c r="C18" s="7"/>
      <c r="D18" s="7"/>
      <c r="E18" s="7"/>
      <c r="F18" s="7"/>
      <c r="G18" s="7"/>
      <c r="H18" s="7"/>
    </row>
    <row r="19" spans="1:8" ht="10.5" x14ac:dyDescent="0.25">
      <c r="A19" s="18"/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26</v>
      </c>
      <c r="C20" s="10" t="s">
        <v>27</v>
      </c>
      <c r="D20" s="7"/>
      <c r="E20" s="8">
        <v>0</v>
      </c>
      <c r="F20" s="7">
        <f>E20*12.5%</f>
        <v>0</v>
      </c>
      <c r="G20" s="7">
        <f>E20*15%</f>
        <v>0</v>
      </c>
      <c r="H20" s="7">
        <f>E20-(F20+G20)</f>
        <v>0</v>
      </c>
    </row>
    <row r="21" spans="1:8" x14ac:dyDescent="0.2">
      <c r="A21" s="2">
        <v>25102</v>
      </c>
      <c r="B21" s="7" t="s">
        <v>28</v>
      </c>
      <c r="C21" s="10" t="s">
        <v>29</v>
      </c>
      <c r="D21" s="7"/>
      <c r="E21" s="8">
        <v>0</v>
      </c>
      <c r="F21" s="7">
        <f>E21*12.5%</f>
        <v>0</v>
      </c>
      <c r="G21" s="7">
        <f>E21*15%</f>
        <v>0</v>
      </c>
      <c r="H21" s="7">
        <f>E21-(F21+G21)</f>
        <v>0</v>
      </c>
    </row>
    <row r="22" spans="1:8" x14ac:dyDescent="0.2">
      <c r="A22" s="2">
        <v>25103</v>
      </c>
      <c r="B22" s="7" t="s">
        <v>30</v>
      </c>
      <c r="C22" s="7" t="s">
        <v>31</v>
      </c>
      <c r="D22" s="7"/>
      <c r="E22" s="8">
        <v>0</v>
      </c>
      <c r="F22" s="7">
        <f>E22*12.5%</f>
        <v>0</v>
      </c>
      <c r="G22" s="7">
        <f>E22*15%</f>
        <v>0</v>
      </c>
      <c r="H22" s="7">
        <f>E22-(F22+G22)</f>
        <v>0</v>
      </c>
    </row>
    <row r="23" spans="1:8" x14ac:dyDescent="0.2">
      <c r="A23" s="2">
        <v>25106</v>
      </c>
      <c r="B23" s="7" t="s">
        <v>183</v>
      </c>
      <c r="C23" s="7" t="s">
        <v>182</v>
      </c>
      <c r="D23" s="7"/>
      <c r="E23" s="8">
        <v>0</v>
      </c>
      <c r="F23" s="7">
        <f t="shared" ref="F23:F24" si="0">E23*12.5%</f>
        <v>0</v>
      </c>
      <c r="G23" s="7">
        <f t="shared" ref="G23:G24" si="1">E23*15%</f>
        <v>0</v>
      </c>
      <c r="H23" s="7">
        <f t="shared" ref="H23:H24" si="2">E23-(F23+G23)</f>
        <v>0</v>
      </c>
    </row>
    <row r="24" spans="1:8" x14ac:dyDescent="0.2">
      <c r="A24" s="2">
        <v>25107</v>
      </c>
      <c r="B24" s="7" t="s">
        <v>184</v>
      </c>
      <c r="C24" s="7" t="s">
        <v>185</v>
      </c>
      <c r="D24" s="7"/>
      <c r="E24" s="8">
        <v>0</v>
      </c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8" x14ac:dyDescent="0.2">
      <c r="A25" s="2">
        <v>25104</v>
      </c>
      <c r="B25" s="7" t="s">
        <v>32</v>
      </c>
      <c r="C25" s="7" t="s">
        <v>33</v>
      </c>
      <c r="D25" s="7"/>
      <c r="E25" s="8">
        <v>0</v>
      </c>
      <c r="F25" s="7">
        <f>E25*12.5%</f>
        <v>0</v>
      </c>
      <c r="G25" s="7">
        <f>E25*15%</f>
        <v>0</v>
      </c>
      <c r="H25" s="7">
        <f>E25-(F25+G25)</f>
        <v>0</v>
      </c>
    </row>
    <row r="26" spans="1:8" x14ac:dyDescent="0.2">
      <c r="A26" s="25">
        <v>25105</v>
      </c>
      <c r="B26" s="7" t="s">
        <v>161</v>
      </c>
      <c r="C26" s="10" t="s">
        <v>162</v>
      </c>
      <c r="D26" s="7"/>
      <c r="E26" s="8">
        <v>0</v>
      </c>
      <c r="F26" s="7">
        <f>E26*12.5%</f>
        <v>0</v>
      </c>
      <c r="G26" s="7">
        <f>E26*15%</f>
        <v>0</v>
      </c>
      <c r="H26" s="7">
        <f>E26-(F26+G26)</f>
        <v>0</v>
      </c>
    </row>
    <row r="27" spans="1:8" ht="10.5" x14ac:dyDescent="0.25">
      <c r="A27" s="18"/>
      <c r="B27" s="9" t="s">
        <v>34</v>
      </c>
      <c r="C27" s="16" t="s">
        <v>35</v>
      </c>
      <c r="D27" s="9"/>
      <c r="E27" s="9">
        <f>SUM(E20:E26)</f>
        <v>0</v>
      </c>
      <c r="F27" s="9">
        <f>SUM(F20:F26)</f>
        <v>0</v>
      </c>
      <c r="G27" s="9">
        <f>SUM(G20:G26)</f>
        <v>0</v>
      </c>
      <c r="H27" s="9">
        <f>SUM(H20:H26)</f>
        <v>0</v>
      </c>
    </row>
    <row r="28" spans="1:8" ht="10.5" x14ac:dyDescent="0.25">
      <c r="A28" s="18"/>
      <c r="B28" s="22"/>
      <c r="C28" s="24" t="s">
        <v>170</v>
      </c>
      <c r="D28" s="22"/>
      <c r="E28" s="22"/>
      <c r="F28" s="22"/>
      <c r="G28" s="22"/>
      <c r="H28" s="22"/>
    </row>
    <row r="29" spans="1:8" x14ac:dyDescent="0.2">
      <c r="A29" s="2">
        <v>25206</v>
      </c>
      <c r="B29" s="7" t="s">
        <v>36</v>
      </c>
      <c r="C29" s="10" t="s">
        <v>173</v>
      </c>
      <c r="D29" s="7"/>
      <c r="E29" s="8">
        <v>0</v>
      </c>
      <c r="F29" s="7">
        <f>E29*12.5%</f>
        <v>0</v>
      </c>
      <c r="G29" s="7">
        <f>E29*15%</f>
        <v>0</v>
      </c>
      <c r="H29" s="7">
        <f>E29-(F29+G29)</f>
        <v>0</v>
      </c>
    </row>
    <row r="30" spans="1:8" x14ac:dyDescent="0.2">
      <c r="A30" s="2">
        <v>25207</v>
      </c>
      <c r="B30" s="7" t="s">
        <v>37</v>
      </c>
      <c r="C30" s="10" t="s">
        <v>169</v>
      </c>
      <c r="D30" s="7"/>
      <c r="E30" s="8">
        <v>0</v>
      </c>
      <c r="F30" s="7">
        <f>E30*12.5%</f>
        <v>0</v>
      </c>
      <c r="G30" s="7">
        <f>E30*15%</f>
        <v>0</v>
      </c>
      <c r="H30" s="7">
        <f>E30-(F30+G30)</f>
        <v>0</v>
      </c>
    </row>
    <row r="31" spans="1:8" x14ac:dyDescent="0.2">
      <c r="A31" s="2">
        <v>25208</v>
      </c>
      <c r="B31" s="7" t="s">
        <v>38</v>
      </c>
      <c r="C31" s="10" t="s">
        <v>39</v>
      </c>
      <c r="D31" s="7"/>
      <c r="E31" s="8">
        <v>0</v>
      </c>
      <c r="F31" s="7">
        <f>E31*12.5%</f>
        <v>0</v>
      </c>
      <c r="G31" s="7">
        <f>E31*15%</f>
        <v>0</v>
      </c>
      <c r="H31" s="7">
        <f>E31-(F31+G31)</f>
        <v>0</v>
      </c>
    </row>
    <row r="32" spans="1:8" x14ac:dyDescent="0.2">
      <c r="A32" s="2">
        <v>25210</v>
      </c>
      <c r="B32" s="7" t="s">
        <v>43</v>
      </c>
      <c r="C32" s="10" t="s">
        <v>42</v>
      </c>
      <c r="D32" s="7"/>
      <c r="E32" s="8">
        <v>0</v>
      </c>
      <c r="F32" s="7">
        <f t="shared" ref="F32:F33" si="3">E32*12.5%</f>
        <v>0</v>
      </c>
      <c r="G32" s="7">
        <f t="shared" ref="G32:G33" si="4">E32*15%</f>
        <v>0</v>
      </c>
      <c r="H32" s="7">
        <f t="shared" ref="H32:H33" si="5">E32-(F32+G32)</f>
        <v>0</v>
      </c>
    </row>
    <row r="33" spans="1:8" x14ac:dyDescent="0.2">
      <c r="A33" s="2">
        <v>25211</v>
      </c>
      <c r="B33" s="7" t="s">
        <v>171</v>
      </c>
      <c r="C33" s="10" t="s">
        <v>172</v>
      </c>
      <c r="D33" s="7"/>
      <c r="E33" s="8">
        <v>0</v>
      </c>
      <c r="F33" s="7">
        <f t="shared" si="3"/>
        <v>0</v>
      </c>
      <c r="G33" s="7">
        <f t="shared" si="4"/>
        <v>0</v>
      </c>
      <c r="H33" s="7">
        <f t="shared" si="5"/>
        <v>0</v>
      </c>
    </row>
    <row r="34" spans="1:8" ht="10.5" x14ac:dyDescent="0.25">
      <c r="A34" s="18"/>
      <c r="B34" s="9" t="s">
        <v>40</v>
      </c>
      <c r="C34" s="16" t="s">
        <v>41</v>
      </c>
      <c r="D34" s="9"/>
      <c r="E34" s="9">
        <f>SUM(E29:E33)</f>
        <v>0</v>
      </c>
      <c r="F34" s="9">
        <f t="shared" ref="F34:H34" si="6">SUM(F29:F33)</f>
        <v>0</v>
      </c>
      <c r="G34" s="9">
        <f t="shared" si="6"/>
        <v>0</v>
      </c>
      <c r="H34" s="9">
        <f t="shared" si="6"/>
        <v>0</v>
      </c>
    </row>
    <row r="35" spans="1:8" ht="10.5" x14ac:dyDescent="0.25">
      <c r="A35" s="18"/>
      <c r="B35" s="22"/>
      <c r="C35" s="24" t="s">
        <v>44</v>
      </c>
      <c r="D35" s="22"/>
      <c r="E35" s="22"/>
      <c r="F35" s="22"/>
      <c r="G35" s="22"/>
      <c r="H35" s="22"/>
    </row>
    <row r="36" spans="1:8" x14ac:dyDescent="0.2">
      <c r="A36" s="2">
        <v>25411</v>
      </c>
      <c r="B36" s="7" t="s">
        <v>45</v>
      </c>
      <c r="C36" s="10" t="s">
        <v>46</v>
      </c>
      <c r="D36" s="7"/>
      <c r="E36" s="8">
        <v>0</v>
      </c>
      <c r="F36" s="7">
        <f>E36*12.5%</f>
        <v>0</v>
      </c>
      <c r="G36" s="7">
        <f>E36*12.5%</f>
        <v>0</v>
      </c>
      <c r="H36" s="7">
        <f>E36-(F36+G36)</f>
        <v>0</v>
      </c>
    </row>
    <row r="37" spans="1:8" x14ac:dyDescent="0.2">
      <c r="A37" s="2">
        <v>25412</v>
      </c>
      <c r="B37" s="7" t="s">
        <v>47</v>
      </c>
      <c r="C37" s="10" t="s">
        <v>48</v>
      </c>
      <c r="D37" s="7"/>
      <c r="E37" s="8">
        <v>0</v>
      </c>
      <c r="F37" s="7">
        <f>E37*12.5%</f>
        <v>0</v>
      </c>
      <c r="G37" s="7">
        <f>E37*12.5%</f>
        <v>0</v>
      </c>
      <c r="H37" s="7">
        <f>E37-(F37+G37)</f>
        <v>0</v>
      </c>
    </row>
    <row r="38" spans="1:8" x14ac:dyDescent="0.2">
      <c r="A38" s="2">
        <v>25413</v>
      </c>
      <c r="B38" s="7" t="s">
        <v>49</v>
      </c>
      <c r="C38" s="10" t="s">
        <v>50</v>
      </c>
      <c r="D38" s="7"/>
      <c r="E38" s="8">
        <v>0</v>
      </c>
      <c r="F38" s="7">
        <f>E38*12.5%</f>
        <v>0</v>
      </c>
      <c r="G38" s="7">
        <f>E38*12.5%</f>
        <v>0</v>
      </c>
      <c r="H38" s="7">
        <f>E38-(F38+G38)</f>
        <v>0</v>
      </c>
    </row>
    <row r="39" spans="1:8" x14ac:dyDescent="0.2">
      <c r="A39" s="2">
        <v>25414</v>
      </c>
      <c r="B39" s="7" t="s">
        <v>190</v>
      </c>
      <c r="C39" s="10" t="s">
        <v>191</v>
      </c>
      <c r="D39" s="7"/>
      <c r="E39" s="8">
        <v>0</v>
      </c>
      <c r="F39" s="7">
        <f>E39*12.5%</f>
        <v>0</v>
      </c>
      <c r="G39" s="7">
        <f>E39*12.5%</f>
        <v>0</v>
      </c>
      <c r="H39" s="7">
        <f>E39-(F39+G39)</f>
        <v>0</v>
      </c>
    </row>
    <row r="40" spans="1:8" ht="10.5" x14ac:dyDescent="0.25">
      <c r="A40" s="18"/>
      <c r="B40" s="22"/>
      <c r="C40" s="24" t="s">
        <v>51</v>
      </c>
      <c r="D40" s="22"/>
      <c r="E40" s="22"/>
      <c r="F40" s="22"/>
      <c r="G40" s="22"/>
      <c r="H40" s="22"/>
    </row>
    <row r="41" spans="1:8" x14ac:dyDescent="0.2">
      <c r="A41" s="2">
        <v>25514</v>
      </c>
      <c r="B41" s="26" t="s">
        <v>45</v>
      </c>
      <c r="C41" s="26" t="s">
        <v>46</v>
      </c>
      <c r="D41" s="26"/>
      <c r="E41" s="8">
        <v>0</v>
      </c>
      <c r="F41" s="26">
        <f>E41*12.5%</f>
        <v>0</v>
      </c>
      <c r="G41" s="26">
        <f t="shared" ref="G41:G48" si="7">E41*12.5%</f>
        <v>0</v>
      </c>
      <c r="H41" s="26">
        <f>E41-(F41+G41)</f>
        <v>0</v>
      </c>
    </row>
    <row r="42" spans="1:8" x14ac:dyDescent="0.2">
      <c r="A42" s="2">
        <v>25515</v>
      </c>
      <c r="B42" s="26" t="s">
        <v>47</v>
      </c>
      <c r="C42" s="26" t="s">
        <v>48</v>
      </c>
      <c r="D42" s="26"/>
      <c r="E42" s="8">
        <v>0</v>
      </c>
      <c r="F42" s="26">
        <f t="shared" ref="F42:F48" si="8">E42*12.5%</f>
        <v>0</v>
      </c>
      <c r="G42" s="26">
        <f t="shared" si="7"/>
        <v>0</v>
      </c>
      <c r="H42" s="26">
        <f t="shared" ref="H42:H48" si="9">E42-(F42+G42)</f>
        <v>0</v>
      </c>
    </row>
    <row r="43" spans="1:8" x14ac:dyDescent="0.2">
      <c r="A43" s="2">
        <v>25516</v>
      </c>
      <c r="B43" s="26" t="s">
        <v>49</v>
      </c>
      <c r="C43" s="27" t="s">
        <v>50</v>
      </c>
      <c r="D43" s="26"/>
      <c r="E43" s="8">
        <v>0</v>
      </c>
      <c r="F43" s="26">
        <f t="shared" si="8"/>
        <v>0</v>
      </c>
      <c r="G43" s="26">
        <f t="shared" si="7"/>
        <v>0</v>
      </c>
      <c r="H43" s="26">
        <f t="shared" si="9"/>
        <v>0</v>
      </c>
    </row>
    <row r="44" spans="1:8" x14ac:dyDescent="0.2">
      <c r="A44" s="2">
        <v>25517</v>
      </c>
      <c r="B44" s="26" t="s">
        <v>52</v>
      </c>
      <c r="C44" s="26" t="s">
        <v>53</v>
      </c>
      <c r="D44" s="26"/>
      <c r="E44" s="8">
        <v>0</v>
      </c>
      <c r="F44" s="26">
        <f t="shared" si="8"/>
        <v>0</v>
      </c>
      <c r="G44" s="26">
        <f t="shared" si="7"/>
        <v>0</v>
      </c>
      <c r="H44" s="26">
        <f t="shared" si="9"/>
        <v>0</v>
      </c>
    </row>
    <row r="45" spans="1:8" x14ac:dyDescent="0.2">
      <c r="A45" s="2">
        <v>25518</v>
      </c>
      <c r="B45" s="26" t="s">
        <v>54</v>
      </c>
      <c r="C45" s="27" t="s">
        <v>83</v>
      </c>
      <c r="D45" s="26"/>
      <c r="E45" s="8">
        <v>0</v>
      </c>
      <c r="F45" s="26">
        <f t="shared" si="8"/>
        <v>0</v>
      </c>
      <c r="G45" s="26">
        <f t="shared" si="7"/>
        <v>0</v>
      </c>
      <c r="H45" s="26">
        <f t="shared" si="9"/>
        <v>0</v>
      </c>
    </row>
    <row r="46" spans="1:8" x14ac:dyDescent="0.2">
      <c r="A46" s="2">
        <v>25519</v>
      </c>
      <c r="B46" s="26" t="s">
        <v>55</v>
      </c>
      <c r="C46" s="27" t="s">
        <v>56</v>
      </c>
      <c r="D46" s="26"/>
      <c r="E46" s="8">
        <v>0</v>
      </c>
      <c r="F46" s="26">
        <f t="shared" si="8"/>
        <v>0</v>
      </c>
      <c r="G46" s="26">
        <f t="shared" si="7"/>
        <v>0</v>
      </c>
      <c r="H46" s="26">
        <f t="shared" si="9"/>
        <v>0</v>
      </c>
    </row>
    <row r="47" spans="1:8" x14ac:dyDescent="0.2">
      <c r="A47" s="2">
        <v>25520</v>
      </c>
      <c r="B47" s="26" t="s">
        <v>57</v>
      </c>
      <c r="C47" s="27" t="s">
        <v>58</v>
      </c>
      <c r="D47" s="26"/>
      <c r="E47" s="8">
        <v>0</v>
      </c>
      <c r="F47" s="26">
        <f t="shared" si="8"/>
        <v>0</v>
      </c>
      <c r="G47" s="26">
        <f t="shared" si="7"/>
        <v>0</v>
      </c>
      <c r="H47" s="26">
        <f t="shared" si="9"/>
        <v>0</v>
      </c>
    </row>
    <row r="48" spans="1:8" s="11" customFormat="1" x14ac:dyDescent="0.2">
      <c r="A48" s="20">
        <v>25521</v>
      </c>
      <c r="B48" s="26" t="s">
        <v>59</v>
      </c>
      <c r="C48" s="27" t="s">
        <v>60</v>
      </c>
      <c r="D48" s="26"/>
      <c r="E48" s="8">
        <v>0</v>
      </c>
      <c r="F48" s="26">
        <f t="shared" si="8"/>
        <v>0</v>
      </c>
      <c r="G48" s="26">
        <f t="shared" si="7"/>
        <v>0</v>
      </c>
      <c r="H48" s="26">
        <f t="shared" si="9"/>
        <v>0</v>
      </c>
    </row>
    <row r="49" spans="1:8" s="11" customFormat="1" x14ac:dyDescent="0.2">
      <c r="A49" s="2">
        <v>25522</v>
      </c>
      <c r="B49" s="26" t="s">
        <v>190</v>
      </c>
      <c r="C49" s="27" t="s">
        <v>191</v>
      </c>
      <c r="D49" s="26"/>
      <c r="E49" s="8">
        <v>0</v>
      </c>
      <c r="F49" s="26">
        <f t="shared" ref="F49" si="10">E49*12.5%</f>
        <v>0</v>
      </c>
      <c r="G49" s="26">
        <f t="shared" ref="G49" si="11">E49*12.5%</f>
        <v>0</v>
      </c>
      <c r="H49" s="26">
        <f t="shared" ref="H49" si="12">E49-(F49+G49)</f>
        <v>0</v>
      </c>
    </row>
    <row r="50" spans="1:8" ht="10.5" x14ac:dyDescent="0.25">
      <c r="A50" s="18"/>
      <c r="B50" s="9" t="s">
        <v>61</v>
      </c>
      <c r="C50" s="16" t="s">
        <v>62</v>
      </c>
      <c r="D50" s="9"/>
      <c r="E50" s="9">
        <f>SUM(E36:E39,E41:E49)</f>
        <v>0</v>
      </c>
      <c r="F50" s="9">
        <f t="shared" ref="F50:H50" si="13">SUM(F36:F39,F41:F49)</f>
        <v>0</v>
      </c>
      <c r="G50" s="9">
        <f t="shared" si="13"/>
        <v>0</v>
      </c>
      <c r="H50" s="9">
        <f t="shared" si="13"/>
        <v>0</v>
      </c>
    </row>
    <row r="51" spans="1:8" x14ac:dyDescent="0.2">
      <c r="A51" s="2">
        <v>25622</v>
      </c>
      <c r="B51" s="7" t="s">
        <v>63</v>
      </c>
      <c r="C51" s="10" t="s">
        <v>64</v>
      </c>
      <c r="D51" s="7"/>
      <c r="E51" s="8">
        <v>0</v>
      </c>
      <c r="F51" s="7">
        <f>E51*12.5%</f>
        <v>0</v>
      </c>
      <c r="G51" s="7">
        <f>E51*15%</f>
        <v>0</v>
      </c>
      <c r="H51" s="7">
        <f>E51-(F51+G51)</f>
        <v>0</v>
      </c>
    </row>
    <row r="52" spans="1:8" ht="10.5" x14ac:dyDescent="0.25">
      <c r="A52" s="18"/>
      <c r="B52" s="9" t="s">
        <v>65</v>
      </c>
      <c r="C52" s="16" t="s">
        <v>66</v>
      </c>
      <c r="D52" s="9"/>
      <c r="E52" s="9">
        <f>SUM(E51)</f>
        <v>0</v>
      </c>
      <c r="F52" s="9">
        <f>SUM(F51)</f>
        <v>0</v>
      </c>
      <c r="G52" s="9">
        <f>SUM(G51)</f>
        <v>0</v>
      </c>
      <c r="H52" s="9">
        <f>SUM(H51)</f>
        <v>0</v>
      </c>
    </row>
    <row r="53" spans="1:8" x14ac:dyDescent="0.2">
      <c r="A53" s="2">
        <v>25723</v>
      </c>
      <c r="B53" s="26" t="s">
        <v>67</v>
      </c>
      <c r="C53" s="27" t="s">
        <v>68</v>
      </c>
      <c r="D53" s="26"/>
      <c r="E53" s="8">
        <v>0</v>
      </c>
      <c r="F53" s="26">
        <f>E53*12.5%</f>
        <v>0</v>
      </c>
      <c r="G53" s="26">
        <f>E53*15%</f>
        <v>0</v>
      </c>
      <c r="H53" s="26">
        <f>E53-(F53+G53)</f>
        <v>0</v>
      </c>
    </row>
    <row r="54" spans="1:8" ht="10.5" x14ac:dyDescent="0.25">
      <c r="A54" s="18"/>
      <c r="B54" s="9" t="s">
        <v>69</v>
      </c>
      <c r="C54" s="16" t="s">
        <v>70</v>
      </c>
      <c r="D54" s="9"/>
      <c r="E54" s="9">
        <f>SUM(E53)</f>
        <v>0</v>
      </c>
      <c r="F54" s="9">
        <f>SUM(F53)</f>
        <v>0</v>
      </c>
      <c r="G54" s="9">
        <f>SUM(G53)</f>
        <v>0</v>
      </c>
      <c r="H54" s="9">
        <f>SUM(H53)</f>
        <v>0</v>
      </c>
    </row>
    <row r="55" spans="1:8" x14ac:dyDescent="0.2">
      <c r="A55" s="2">
        <v>25824</v>
      </c>
      <c r="B55" s="7" t="s">
        <v>71</v>
      </c>
      <c r="C55" s="10" t="s">
        <v>72</v>
      </c>
      <c r="D55" s="7"/>
      <c r="E55" s="8">
        <v>0</v>
      </c>
      <c r="F55" s="7">
        <f>E55*12.5%</f>
        <v>0</v>
      </c>
      <c r="G55" s="7">
        <f>E55*15%</f>
        <v>0</v>
      </c>
      <c r="H55" s="7">
        <f>E55-(F55+G55)</f>
        <v>0</v>
      </c>
    </row>
    <row r="56" spans="1:8" x14ac:dyDescent="0.2">
      <c r="A56" s="2">
        <v>25825</v>
      </c>
      <c r="B56" s="7" t="s">
        <v>71</v>
      </c>
      <c r="C56" s="10" t="s">
        <v>73</v>
      </c>
      <c r="D56" s="7"/>
      <c r="E56" s="8">
        <v>0</v>
      </c>
      <c r="F56" s="7">
        <f>E56*12.5%</f>
        <v>0</v>
      </c>
      <c r="G56" s="7">
        <f>E56*15%</f>
        <v>0</v>
      </c>
      <c r="H56" s="7">
        <f>E56-(F56+G56)</f>
        <v>0</v>
      </c>
    </row>
    <row r="57" spans="1:8" ht="10.5" x14ac:dyDescent="0.25">
      <c r="A57" s="18"/>
      <c r="B57" s="9" t="s">
        <v>74</v>
      </c>
      <c r="C57" s="16" t="s">
        <v>75</v>
      </c>
      <c r="D57" s="9"/>
      <c r="E57" s="9">
        <f>SUM(E55:E56)</f>
        <v>0</v>
      </c>
      <c r="F57" s="9">
        <f>SUM(F55:F56)</f>
        <v>0</v>
      </c>
      <c r="G57" s="9">
        <f>SUM(G55:G56)</f>
        <v>0</v>
      </c>
      <c r="H57" s="9">
        <f>SUM(H55:H56)</f>
        <v>0</v>
      </c>
    </row>
    <row r="58" spans="1:8" ht="10.5" x14ac:dyDescent="0.25">
      <c r="B58" s="28" t="s">
        <v>76</v>
      </c>
      <c r="C58" s="29" t="s">
        <v>77</v>
      </c>
      <c r="D58" s="28"/>
      <c r="E58" s="28">
        <f>SUM(E27,E34,E50,E52,E54,E57)</f>
        <v>0</v>
      </c>
      <c r="F58" s="28">
        <f t="shared" ref="F58:H58" si="14">SUM(F27,F34,F50,F52,F54,F57)</f>
        <v>0</v>
      </c>
      <c r="G58" s="28">
        <f t="shared" si="14"/>
        <v>0</v>
      </c>
      <c r="H58" s="28">
        <f t="shared" si="14"/>
        <v>0</v>
      </c>
    </row>
    <row r="59" spans="1:8" x14ac:dyDescent="0.2">
      <c r="B59" s="30"/>
      <c r="C59" s="31"/>
      <c r="D59" s="30"/>
      <c r="E59" s="32"/>
      <c r="F59" s="30"/>
      <c r="G59" s="30"/>
      <c r="H59" s="30"/>
    </row>
    <row r="60" spans="1:8" x14ac:dyDescent="0.2">
      <c r="B60" s="30" t="s">
        <v>78</v>
      </c>
      <c r="C60" s="31"/>
      <c r="D60" s="30"/>
      <c r="E60" s="32"/>
      <c r="F60" s="30"/>
      <c r="G60" s="30"/>
      <c r="H60" s="30"/>
    </row>
    <row r="61" spans="1:8" x14ac:dyDescent="0.2">
      <c r="B61" s="30"/>
      <c r="C61" s="31"/>
      <c r="D61" s="30"/>
      <c r="E61" s="32"/>
      <c r="F61" s="30"/>
      <c r="G61" s="30"/>
      <c r="H61" s="30"/>
    </row>
    <row r="62" spans="1:8" x14ac:dyDescent="0.2">
      <c r="B62" s="30"/>
      <c r="C62" s="31"/>
      <c r="D62" s="30"/>
      <c r="E62" s="32"/>
      <c r="F62" s="30"/>
      <c r="G62" s="30"/>
      <c r="H62" s="30"/>
    </row>
    <row r="63" spans="1:8" x14ac:dyDescent="0.2">
      <c r="B63" s="30"/>
      <c r="C63" s="31"/>
      <c r="D63" s="30"/>
      <c r="E63" s="32"/>
      <c r="F63" s="30"/>
      <c r="G63" s="30"/>
      <c r="H63" s="30"/>
    </row>
    <row r="64" spans="1:8" x14ac:dyDescent="0.2">
      <c r="B64" s="30"/>
      <c r="C64" s="31"/>
      <c r="D64" s="30"/>
      <c r="E64" s="32"/>
      <c r="F64" s="30"/>
      <c r="G64" s="30"/>
      <c r="H64" s="30"/>
    </row>
    <row r="65" spans="2:8" x14ac:dyDescent="0.2">
      <c r="B65" s="30"/>
      <c r="C65" s="31"/>
      <c r="D65" s="30"/>
      <c r="E65" s="32"/>
      <c r="F65" s="30"/>
      <c r="G65" s="30"/>
      <c r="H65" s="30"/>
    </row>
    <row r="66" spans="2:8" x14ac:dyDescent="0.2">
      <c r="B66" s="30"/>
      <c r="C66" s="31"/>
      <c r="D66" s="30"/>
      <c r="E66" s="32"/>
      <c r="F66" s="30"/>
      <c r="G66" s="30"/>
      <c r="H66" s="30"/>
    </row>
    <row r="67" spans="2:8" x14ac:dyDescent="0.2">
      <c r="B67" s="30"/>
      <c r="C67" s="31"/>
      <c r="D67" s="30"/>
      <c r="E67" s="32"/>
      <c r="F67" s="30"/>
      <c r="G67" s="30"/>
      <c r="H67" s="30"/>
    </row>
    <row r="68" spans="2:8" x14ac:dyDescent="0.2">
      <c r="B68" s="30"/>
      <c r="C68" s="31"/>
      <c r="D68" s="30"/>
      <c r="E68" s="32"/>
      <c r="F68" s="30"/>
      <c r="G68" s="30"/>
      <c r="H68" s="30"/>
    </row>
    <row r="69" spans="2:8" x14ac:dyDescent="0.2">
      <c r="B69" s="30"/>
      <c r="C69" s="31"/>
      <c r="D69" s="30"/>
      <c r="E69" s="32"/>
      <c r="F69" s="30"/>
      <c r="G69" s="30"/>
      <c r="H69" s="30"/>
    </row>
    <row r="70" spans="2:8" ht="10.5" x14ac:dyDescent="0.25">
      <c r="B70" s="33"/>
      <c r="C70" s="34"/>
      <c r="D70" s="33"/>
      <c r="E70" s="33"/>
      <c r="F70" s="33"/>
      <c r="G70" s="33"/>
      <c r="H70" s="33"/>
    </row>
    <row r="71" spans="2:8" x14ac:dyDescent="0.2">
      <c r="B71" s="30"/>
      <c r="C71" s="31"/>
      <c r="D71" s="30"/>
      <c r="E71" s="32"/>
      <c r="F71" s="30"/>
      <c r="G71" s="30"/>
      <c r="H71" s="30"/>
    </row>
    <row r="72" spans="2:8" x14ac:dyDescent="0.2">
      <c r="B72" s="30"/>
      <c r="C72" s="31"/>
      <c r="D72" s="30"/>
      <c r="E72" s="32"/>
      <c r="F72" s="30"/>
      <c r="G72" s="30"/>
      <c r="H72" s="30"/>
    </row>
    <row r="73" spans="2:8" ht="10.5" x14ac:dyDescent="0.25">
      <c r="B73" s="33"/>
      <c r="C73" s="34"/>
      <c r="D73" s="33"/>
      <c r="E73" s="33"/>
      <c r="F73" s="33"/>
      <c r="G73" s="33"/>
      <c r="H73" s="33"/>
    </row>
    <row r="74" spans="2:8" x14ac:dyDescent="0.2">
      <c r="B74" s="30"/>
      <c r="C74" s="31"/>
      <c r="D74" s="30"/>
      <c r="E74" s="32"/>
      <c r="F74" s="30"/>
      <c r="G74" s="30"/>
      <c r="H74" s="30"/>
    </row>
    <row r="75" spans="2:8" x14ac:dyDescent="0.2">
      <c r="B75" s="30"/>
      <c r="C75" s="31"/>
      <c r="D75" s="30"/>
      <c r="E75" s="32"/>
      <c r="F75" s="30"/>
      <c r="G75" s="30"/>
      <c r="H75" s="30"/>
    </row>
    <row r="76" spans="2:8" ht="10.5" x14ac:dyDescent="0.25">
      <c r="B76" s="33"/>
      <c r="C76" s="34"/>
      <c r="D76" s="33"/>
      <c r="E76" s="33"/>
      <c r="F76" s="33"/>
      <c r="G76" s="33"/>
      <c r="H76" s="33"/>
    </row>
    <row r="77" spans="2:8" x14ac:dyDescent="0.2">
      <c r="B77" s="30"/>
      <c r="C77" s="31"/>
      <c r="D77" s="30"/>
      <c r="E77" s="32"/>
      <c r="F77" s="30"/>
      <c r="G77" s="30"/>
      <c r="H77" s="30"/>
    </row>
    <row r="78" spans="2:8" x14ac:dyDescent="0.2">
      <c r="B78" s="30"/>
      <c r="C78" s="31"/>
      <c r="D78" s="30"/>
      <c r="E78" s="32"/>
      <c r="F78" s="30"/>
      <c r="G78" s="30"/>
      <c r="H78" s="30"/>
    </row>
    <row r="79" spans="2:8" x14ac:dyDescent="0.2">
      <c r="B79" s="30"/>
      <c r="C79" s="31"/>
      <c r="D79" s="30"/>
      <c r="E79" s="32"/>
      <c r="F79" s="30"/>
      <c r="G79" s="30"/>
      <c r="H79" s="30"/>
    </row>
    <row r="80" spans="2:8" x14ac:dyDescent="0.2">
      <c r="B80" s="30"/>
      <c r="C80" s="31"/>
      <c r="D80" s="30"/>
      <c r="E80" s="32"/>
      <c r="F80" s="30"/>
      <c r="G80" s="30"/>
      <c r="H80" s="30"/>
    </row>
    <row r="81" spans="2:8" ht="10.5" x14ac:dyDescent="0.25">
      <c r="B81" s="33"/>
      <c r="C81" s="34"/>
      <c r="D81" s="33"/>
      <c r="E81" s="33"/>
      <c r="F81" s="33"/>
      <c r="G81" s="33"/>
      <c r="H81" s="33"/>
    </row>
    <row r="82" spans="2:8" ht="10.5" x14ac:dyDescent="0.25">
      <c r="B82" s="33"/>
      <c r="C82" s="34"/>
      <c r="D82" s="33"/>
      <c r="E82" s="33"/>
      <c r="F82" s="33"/>
      <c r="G82" s="33"/>
      <c r="H82" s="33"/>
    </row>
  </sheetData>
  <sheetProtection algorithmName="SHA-512" hashValue="T6hKbmC79ixEU4WYy42TGd6FWicaUld1Ac0FredfF6boJ7SlZjE+Vxh2pNQvoF7Daj2QcuQ4vYbEPehBFA2HsQ==" saltValue="nQpUcE+o4V8P9tWPYJiaQw==" spinCount="100000" sheet="1" objects="1" scenarios="1"/>
  <pageMargins left="0.7" right="0.7" top="0.75" bottom="0.75" header="0.3" footer="0.3"/>
  <pageSetup orientation="portrait" r:id="rId1"/>
  <ignoredErrors>
    <ignoredError sqref="F51:H54 F50 H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topLeftCell="B67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36"/>
    </row>
    <row r="6" spans="2:8" ht="10.5" x14ac:dyDescent="0.25">
      <c r="C6" s="1" t="s">
        <v>6</v>
      </c>
      <c r="D6" s="37"/>
    </row>
    <row r="7" spans="2:8" ht="10.5" x14ac:dyDescent="0.25">
      <c r="C7" s="1" t="s">
        <v>7</v>
      </c>
      <c r="D7" s="37"/>
    </row>
    <row r="8" spans="2:8" ht="10.5" x14ac:dyDescent="0.25">
      <c r="C8" s="1" t="s">
        <v>8</v>
      </c>
      <c r="D8" s="37"/>
    </row>
    <row r="9" spans="2:8" ht="10.5" x14ac:dyDescent="0.25">
      <c r="C9" s="1" t="s">
        <v>9</v>
      </c>
      <c r="D9" s="36" t="s">
        <v>198</v>
      </c>
    </row>
    <row r="10" spans="2:8" ht="10.5" x14ac:dyDescent="0.25">
      <c r="C10" s="1" t="s">
        <v>10</v>
      </c>
      <c r="D10" s="38">
        <v>2024</v>
      </c>
      <c r="E10" s="2" t="s">
        <v>156</v>
      </c>
    </row>
    <row r="11" spans="2:8" ht="10.5" x14ac:dyDescent="0.25">
      <c r="C11" s="1" t="s">
        <v>11</v>
      </c>
      <c r="D11" s="39" t="s">
        <v>196</v>
      </c>
      <c r="E11" s="5" t="s">
        <v>157</v>
      </c>
    </row>
    <row r="12" spans="2:8" ht="10.5" x14ac:dyDescent="0.25">
      <c r="C12" s="1" t="s">
        <v>12</v>
      </c>
      <c r="D12" s="39" t="s">
        <v>197</v>
      </c>
      <c r="E12" s="5" t="s">
        <v>158</v>
      </c>
    </row>
    <row r="13" spans="2:8" ht="10.5" x14ac:dyDescent="0.25">
      <c r="C13" s="1" t="s">
        <v>13</v>
      </c>
      <c r="D13" s="4" t="s">
        <v>79</v>
      </c>
      <c r="E13" s="5" t="s">
        <v>15</v>
      </c>
    </row>
    <row r="14" spans="2:8" ht="10.5" x14ac:dyDescent="0.25">
      <c r="C14" s="1" t="s">
        <v>16</v>
      </c>
      <c r="D14" s="4" t="s">
        <v>14</v>
      </c>
      <c r="E14" s="5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B18" s="7"/>
      <c r="C18" s="7"/>
      <c r="D18" s="7"/>
      <c r="E18" s="7"/>
      <c r="F18" s="7"/>
      <c r="G18" s="7"/>
      <c r="H18" s="7"/>
    </row>
    <row r="19" spans="1:8" ht="10.5" x14ac:dyDescent="0.25"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88</v>
      </c>
      <c r="C20" s="10" t="s">
        <v>89</v>
      </c>
      <c r="D20" s="7"/>
      <c r="E20" s="8">
        <v>0</v>
      </c>
      <c r="F20" s="7">
        <f t="shared" ref="F20:F31" si="0">E20*12.5%</f>
        <v>0</v>
      </c>
      <c r="G20" s="7">
        <f>E20*15%</f>
        <v>0</v>
      </c>
      <c r="H20" s="7">
        <f t="shared" ref="H20:H31" si="1">E20-(F20+G20)</f>
        <v>0</v>
      </c>
    </row>
    <row r="21" spans="1:8" x14ac:dyDescent="0.2">
      <c r="A21" s="2">
        <v>25101</v>
      </c>
      <c r="B21" s="7" t="s">
        <v>90</v>
      </c>
      <c r="C21" s="10" t="s">
        <v>91</v>
      </c>
      <c r="D21" s="7"/>
      <c r="E21" s="8">
        <v>0</v>
      </c>
      <c r="F21" s="7">
        <f t="shared" si="0"/>
        <v>0</v>
      </c>
      <c r="G21" s="7">
        <f t="shared" ref="G21:G31" si="2">E21*15%</f>
        <v>0</v>
      </c>
      <c r="H21" s="7">
        <f t="shared" si="1"/>
        <v>0</v>
      </c>
    </row>
    <row r="22" spans="1:8" x14ac:dyDescent="0.2">
      <c r="A22" s="2">
        <v>25102</v>
      </c>
      <c r="B22" s="7" t="s">
        <v>28</v>
      </c>
      <c r="C22" s="7" t="s">
        <v>92</v>
      </c>
      <c r="D22" s="7"/>
      <c r="E22" s="8">
        <v>0</v>
      </c>
      <c r="F22" s="7">
        <f>E22*12.5%</f>
        <v>0</v>
      </c>
      <c r="G22" s="7">
        <f t="shared" si="2"/>
        <v>0</v>
      </c>
      <c r="H22" s="7">
        <f>E22-(F22+G22)</f>
        <v>0</v>
      </c>
    </row>
    <row r="23" spans="1:8" x14ac:dyDescent="0.2">
      <c r="A23" s="2">
        <v>25102</v>
      </c>
      <c r="B23" s="7" t="s">
        <v>28</v>
      </c>
      <c r="C23" s="7" t="s">
        <v>93</v>
      </c>
      <c r="D23" s="7"/>
      <c r="E23" s="8">
        <v>0</v>
      </c>
      <c r="F23" s="7">
        <f>E23*12.5%</f>
        <v>0</v>
      </c>
      <c r="G23" s="7">
        <f t="shared" si="2"/>
        <v>0</v>
      </c>
      <c r="H23" s="7">
        <f>E23-(F23+G23)</f>
        <v>0</v>
      </c>
    </row>
    <row r="24" spans="1:8" x14ac:dyDescent="0.2">
      <c r="A24" s="2">
        <v>25103</v>
      </c>
      <c r="B24" s="7" t="s">
        <v>94</v>
      </c>
      <c r="C24" s="10" t="s">
        <v>95</v>
      </c>
      <c r="D24" s="7"/>
      <c r="E24" s="8">
        <v>0</v>
      </c>
      <c r="F24" s="7">
        <f t="shared" si="0"/>
        <v>0</v>
      </c>
      <c r="G24" s="7">
        <f t="shared" si="2"/>
        <v>0</v>
      </c>
      <c r="H24" s="7">
        <f t="shared" si="1"/>
        <v>0</v>
      </c>
    </row>
    <row r="25" spans="1:8" x14ac:dyDescent="0.2">
      <c r="A25" s="2">
        <v>25103</v>
      </c>
      <c r="B25" s="7" t="s">
        <v>96</v>
      </c>
      <c r="C25" s="10" t="s">
        <v>97</v>
      </c>
      <c r="D25" s="7"/>
      <c r="E25" s="8">
        <v>0</v>
      </c>
      <c r="F25" s="7">
        <f t="shared" si="0"/>
        <v>0</v>
      </c>
      <c r="G25" s="7">
        <f t="shared" si="2"/>
        <v>0</v>
      </c>
      <c r="H25" s="7">
        <f t="shared" si="1"/>
        <v>0</v>
      </c>
    </row>
    <row r="26" spans="1:8" x14ac:dyDescent="0.2">
      <c r="A26" s="2">
        <v>25106</v>
      </c>
      <c r="B26" s="7" t="s">
        <v>183</v>
      </c>
      <c r="C26" s="10" t="s">
        <v>186</v>
      </c>
      <c r="D26" s="7"/>
      <c r="E26" s="8">
        <v>0</v>
      </c>
      <c r="F26" s="7">
        <f t="shared" ref="F26:F29" si="3">E26*12.5%</f>
        <v>0</v>
      </c>
      <c r="G26" s="7">
        <f t="shared" ref="G26:G29" si="4">E26*15%</f>
        <v>0</v>
      </c>
      <c r="H26" s="7">
        <f t="shared" ref="H26:H29" si="5">E26-(F26+G26)</f>
        <v>0</v>
      </c>
    </row>
    <row r="27" spans="1:8" x14ac:dyDescent="0.2">
      <c r="A27" s="2">
        <v>25106</v>
      </c>
      <c r="B27" s="7" t="s">
        <v>183</v>
      </c>
      <c r="C27" s="10" t="s">
        <v>187</v>
      </c>
      <c r="D27" s="7"/>
      <c r="E27" s="8">
        <v>0</v>
      </c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1:8" x14ac:dyDescent="0.2">
      <c r="A28" s="2">
        <v>25107</v>
      </c>
      <c r="B28" s="7" t="s">
        <v>184</v>
      </c>
      <c r="C28" s="10" t="s">
        <v>188</v>
      </c>
      <c r="D28" s="7"/>
      <c r="E28" s="8">
        <v>0</v>
      </c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1:8" x14ac:dyDescent="0.2">
      <c r="A29" s="2">
        <v>25107</v>
      </c>
      <c r="B29" s="7" t="s">
        <v>184</v>
      </c>
      <c r="C29" s="10" t="s">
        <v>189</v>
      </c>
      <c r="D29" s="7"/>
      <c r="E29" s="8">
        <v>0</v>
      </c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1:8" x14ac:dyDescent="0.2">
      <c r="A30" s="2">
        <v>25104</v>
      </c>
      <c r="B30" s="7" t="s">
        <v>98</v>
      </c>
      <c r="C30" s="10" t="s">
        <v>99</v>
      </c>
      <c r="D30" s="7"/>
      <c r="E30" s="8">
        <v>0</v>
      </c>
      <c r="F30" s="7">
        <f t="shared" si="0"/>
        <v>0</v>
      </c>
      <c r="G30" s="7">
        <f t="shared" si="2"/>
        <v>0</v>
      </c>
      <c r="H30" s="7">
        <f t="shared" si="1"/>
        <v>0</v>
      </c>
    </row>
    <row r="31" spans="1:8" x14ac:dyDescent="0.2">
      <c r="A31" s="2">
        <v>25104</v>
      </c>
      <c r="B31" s="7" t="s">
        <v>100</v>
      </c>
      <c r="C31" s="10" t="s">
        <v>101</v>
      </c>
      <c r="D31" s="7"/>
      <c r="E31" s="8">
        <v>0</v>
      </c>
      <c r="F31" s="7">
        <f t="shared" si="0"/>
        <v>0</v>
      </c>
      <c r="G31" s="7">
        <f t="shared" si="2"/>
        <v>0</v>
      </c>
      <c r="H31" s="7">
        <f t="shared" si="1"/>
        <v>0</v>
      </c>
    </row>
    <row r="32" spans="1:8" x14ac:dyDescent="0.2">
      <c r="A32" s="25">
        <v>25105</v>
      </c>
      <c r="B32" s="7" t="s">
        <v>163</v>
      </c>
      <c r="C32" s="10" t="s">
        <v>165</v>
      </c>
      <c r="D32" s="7"/>
      <c r="E32" s="8">
        <v>0</v>
      </c>
      <c r="F32" s="7">
        <f>E32*12.5%</f>
        <v>0</v>
      </c>
      <c r="G32" s="7">
        <f>E32*15%</f>
        <v>0</v>
      </c>
      <c r="H32" s="7">
        <f>E32-(F32+G32)</f>
        <v>0</v>
      </c>
    </row>
    <row r="33" spans="1:8" x14ac:dyDescent="0.2">
      <c r="A33" s="25">
        <v>25105</v>
      </c>
      <c r="B33" s="7" t="s">
        <v>164</v>
      </c>
      <c r="C33" s="10" t="s">
        <v>166</v>
      </c>
      <c r="D33" s="7"/>
      <c r="E33" s="8">
        <v>0</v>
      </c>
      <c r="F33" s="7">
        <f>E33*12.5%</f>
        <v>0</v>
      </c>
      <c r="G33" s="7">
        <f>E33*15%</f>
        <v>0</v>
      </c>
      <c r="H33" s="7">
        <f>E33-(F33+G33)</f>
        <v>0</v>
      </c>
    </row>
    <row r="34" spans="1:8" ht="10.5" x14ac:dyDescent="0.25">
      <c r="B34" s="9" t="s">
        <v>34</v>
      </c>
      <c r="C34" s="16" t="s">
        <v>35</v>
      </c>
      <c r="D34" s="9"/>
      <c r="E34" s="9">
        <f>SUM(E20:E33)</f>
        <v>0</v>
      </c>
      <c r="F34" s="9">
        <f>SUM(F20:F33)</f>
        <v>0</v>
      </c>
      <c r="G34" s="9">
        <f>SUM(G20:G33)</f>
        <v>0</v>
      </c>
      <c r="H34" s="9">
        <f>SUM(H20:H33)</f>
        <v>0</v>
      </c>
    </row>
    <row r="35" spans="1:8" ht="10.5" x14ac:dyDescent="0.25">
      <c r="B35" s="22"/>
      <c r="C35" s="24" t="s">
        <v>170</v>
      </c>
      <c r="D35" s="22"/>
      <c r="E35" s="22"/>
      <c r="F35" s="22"/>
      <c r="G35" s="22"/>
      <c r="H35" s="22"/>
    </row>
    <row r="36" spans="1:8" x14ac:dyDescent="0.2">
      <c r="A36" s="2">
        <v>25206</v>
      </c>
      <c r="B36" s="7" t="s">
        <v>102</v>
      </c>
      <c r="C36" s="10" t="s">
        <v>174</v>
      </c>
      <c r="D36" s="7"/>
      <c r="E36" s="8">
        <v>0</v>
      </c>
      <c r="F36" s="7">
        <f t="shared" ref="F36:F41" si="6">E36*12.5%</f>
        <v>0</v>
      </c>
      <c r="G36" s="7">
        <f t="shared" ref="G36:G41" si="7">E36*15%</f>
        <v>0</v>
      </c>
      <c r="H36" s="7">
        <f t="shared" ref="H36:H41" si="8">E36-(F36+G36)</f>
        <v>0</v>
      </c>
    </row>
    <row r="37" spans="1:8" x14ac:dyDescent="0.2">
      <c r="A37" s="2">
        <v>25206</v>
      </c>
      <c r="B37" s="7" t="s">
        <v>103</v>
      </c>
      <c r="C37" s="10" t="s">
        <v>175</v>
      </c>
      <c r="D37" s="7"/>
      <c r="E37" s="8">
        <v>0</v>
      </c>
      <c r="F37" s="7">
        <f t="shared" si="6"/>
        <v>0</v>
      </c>
      <c r="G37" s="7">
        <f t="shared" si="7"/>
        <v>0</v>
      </c>
      <c r="H37" s="7">
        <f t="shared" si="8"/>
        <v>0</v>
      </c>
    </row>
    <row r="38" spans="1:8" x14ac:dyDescent="0.2">
      <c r="A38" s="2">
        <v>25207</v>
      </c>
      <c r="B38" s="7" t="s">
        <v>104</v>
      </c>
      <c r="C38" s="10" t="s">
        <v>176</v>
      </c>
      <c r="D38" s="7"/>
      <c r="E38" s="8">
        <v>0</v>
      </c>
      <c r="F38" s="7">
        <f t="shared" si="6"/>
        <v>0</v>
      </c>
      <c r="G38" s="7">
        <f t="shared" si="7"/>
        <v>0</v>
      </c>
      <c r="H38" s="7">
        <f t="shared" si="8"/>
        <v>0</v>
      </c>
    </row>
    <row r="39" spans="1:8" x14ac:dyDescent="0.2">
      <c r="A39" s="2">
        <v>25207</v>
      </c>
      <c r="B39" s="7" t="s">
        <v>105</v>
      </c>
      <c r="C39" s="10" t="s">
        <v>177</v>
      </c>
      <c r="D39" s="7"/>
      <c r="E39" s="8">
        <v>0</v>
      </c>
      <c r="F39" s="7">
        <f t="shared" si="6"/>
        <v>0</v>
      </c>
      <c r="G39" s="7">
        <f t="shared" si="7"/>
        <v>0</v>
      </c>
      <c r="H39" s="7">
        <f t="shared" si="8"/>
        <v>0</v>
      </c>
    </row>
    <row r="40" spans="1:8" x14ac:dyDescent="0.2">
      <c r="A40" s="2">
        <v>25208</v>
      </c>
      <c r="B40" s="7" t="s">
        <v>106</v>
      </c>
      <c r="C40" s="10" t="s">
        <v>107</v>
      </c>
      <c r="D40" s="7"/>
      <c r="E40" s="8">
        <v>0</v>
      </c>
      <c r="F40" s="7">
        <f t="shared" si="6"/>
        <v>0</v>
      </c>
      <c r="G40" s="7">
        <f t="shared" si="7"/>
        <v>0</v>
      </c>
      <c r="H40" s="7">
        <f t="shared" si="8"/>
        <v>0</v>
      </c>
    </row>
    <row r="41" spans="1:8" x14ac:dyDescent="0.2">
      <c r="A41" s="2">
        <v>25208</v>
      </c>
      <c r="B41" s="7" t="s">
        <v>108</v>
      </c>
      <c r="C41" s="10" t="s">
        <v>109</v>
      </c>
      <c r="D41" s="7"/>
      <c r="E41" s="8">
        <v>0</v>
      </c>
      <c r="F41" s="7">
        <f t="shared" si="6"/>
        <v>0</v>
      </c>
      <c r="G41" s="7">
        <f t="shared" si="7"/>
        <v>0</v>
      </c>
      <c r="H41" s="7">
        <f t="shared" si="8"/>
        <v>0</v>
      </c>
    </row>
    <row r="42" spans="1:8" x14ac:dyDescent="0.2">
      <c r="A42" s="2">
        <v>25210</v>
      </c>
      <c r="B42" s="7" t="s">
        <v>110</v>
      </c>
      <c r="C42" s="10" t="s">
        <v>111</v>
      </c>
      <c r="D42" s="7"/>
      <c r="E42" s="8">
        <v>0</v>
      </c>
      <c r="F42" s="7">
        <f t="shared" ref="F42:F45" si="9">E42*12.5%</f>
        <v>0</v>
      </c>
      <c r="G42" s="7">
        <f t="shared" ref="G42:G45" si="10">E42*15%</f>
        <v>0</v>
      </c>
      <c r="H42" s="7">
        <f t="shared" ref="H42:H45" si="11">E42-(F42+G42)</f>
        <v>0</v>
      </c>
    </row>
    <row r="43" spans="1:8" x14ac:dyDescent="0.2">
      <c r="A43" s="2">
        <v>25210</v>
      </c>
      <c r="B43" s="7" t="s">
        <v>112</v>
      </c>
      <c r="C43" s="10" t="s">
        <v>113</v>
      </c>
      <c r="D43" s="7"/>
      <c r="E43" s="8">
        <v>0</v>
      </c>
      <c r="F43" s="7">
        <f t="shared" si="9"/>
        <v>0</v>
      </c>
      <c r="G43" s="7">
        <f t="shared" si="10"/>
        <v>0</v>
      </c>
      <c r="H43" s="7">
        <f t="shared" si="11"/>
        <v>0</v>
      </c>
    </row>
    <row r="44" spans="1:8" x14ac:dyDescent="0.2">
      <c r="A44" s="2">
        <v>25211</v>
      </c>
      <c r="B44" s="7" t="s">
        <v>178</v>
      </c>
      <c r="C44" s="10" t="s">
        <v>180</v>
      </c>
      <c r="D44" s="7"/>
      <c r="E44" s="8">
        <v>0</v>
      </c>
      <c r="F44" s="7">
        <f t="shared" si="9"/>
        <v>0</v>
      </c>
      <c r="G44" s="7">
        <f t="shared" si="10"/>
        <v>0</v>
      </c>
      <c r="H44" s="7">
        <f t="shared" si="11"/>
        <v>0</v>
      </c>
    </row>
    <row r="45" spans="1:8" x14ac:dyDescent="0.2">
      <c r="A45" s="2">
        <v>25211</v>
      </c>
      <c r="B45" s="7" t="s">
        <v>179</v>
      </c>
      <c r="C45" s="10" t="s">
        <v>181</v>
      </c>
      <c r="D45" s="7"/>
      <c r="E45" s="8">
        <v>0</v>
      </c>
      <c r="F45" s="7">
        <f t="shared" si="9"/>
        <v>0</v>
      </c>
      <c r="G45" s="7">
        <f t="shared" si="10"/>
        <v>0</v>
      </c>
      <c r="H45" s="7">
        <f t="shared" si="11"/>
        <v>0</v>
      </c>
    </row>
    <row r="46" spans="1:8" ht="10.5" x14ac:dyDescent="0.25">
      <c r="B46" s="9" t="s">
        <v>40</v>
      </c>
      <c r="C46" s="16" t="s">
        <v>41</v>
      </c>
      <c r="D46" s="9"/>
      <c r="E46" s="9">
        <f>SUM(E36:E45)</f>
        <v>0</v>
      </c>
      <c r="F46" s="9">
        <f t="shared" ref="F46:H46" si="12">SUM(F36:F45)</f>
        <v>0</v>
      </c>
      <c r="G46" s="9">
        <f t="shared" si="12"/>
        <v>0</v>
      </c>
      <c r="H46" s="9">
        <f t="shared" si="12"/>
        <v>0</v>
      </c>
    </row>
    <row r="47" spans="1:8" ht="10.5" x14ac:dyDescent="0.25">
      <c r="B47" s="22"/>
      <c r="C47" s="24" t="s">
        <v>44</v>
      </c>
      <c r="D47" s="22"/>
      <c r="E47" s="22"/>
      <c r="F47" s="22"/>
      <c r="G47" s="22"/>
      <c r="H47" s="22"/>
    </row>
    <row r="48" spans="1:8" x14ac:dyDescent="0.2">
      <c r="A48" s="2">
        <v>25411</v>
      </c>
      <c r="B48" s="7" t="s">
        <v>114</v>
      </c>
      <c r="C48" s="10" t="s">
        <v>115</v>
      </c>
      <c r="D48" s="7"/>
      <c r="E48" s="8">
        <v>0</v>
      </c>
      <c r="F48" s="7">
        <f t="shared" ref="F48:F53" si="13">E48*12.5%</f>
        <v>0</v>
      </c>
      <c r="G48" s="7">
        <f t="shared" ref="G48:G53" si="14">E48*12.5%</f>
        <v>0</v>
      </c>
      <c r="H48" s="7">
        <f t="shared" ref="H48:H53" si="15">E48-(F48+G48)</f>
        <v>0</v>
      </c>
    </row>
    <row r="49" spans="1:8" x14ac:dyDescent="0.2">
      <c r="A49" s="2">
        <v>25411</v>
      </c>
      <c r="B49" s="7" t="s">
        <v>116</v>
      </c>
      <c r="C49" s="10" t="s">
        <v>117</v>
      </c>
      <c r="D49" s="7"/>
      <c r="E49" s="8">
        <v>0</v>
      </c>
      <c r="F49" s="7">
        <f t="shared" si="13"/>
        <v>0</v>
      </c>
      <c r="G49" s="7">
        <f t="shared" si="14"/>
        <v>0</v>
      </c>
      <c r="H49" s="7">
        <f t="shared" si="15"/>
        <v>0</v>
      </c>
    </row>
    <row r="50" spans="1:8" x14ac:dyDescent="0.2">
      <c r="A50" s="2">
        <v>25412</v>
      </c>
      <c r="B50" s="7" t="s">
        <v>118</v>
      </c>
      <c r="C50" s="10" t="s">
        <v>119</v>
      </c>
      <c r="D50" s="7"/>
      <c r="E50" s="8">
        <v>0</v>
      </c>
      <c r="F50" s="7">
        <f t="shared" si="13"/>
        <v>0</v>
      </c>
      <c r="G50" s="7">
        <f t="shared" si="14"/>
        <v>0</v>
      </c>
      <c r="H50" s="7">
        <f t="shared" si="15"/>
        <v>0</v>
      </c>
    </row>
    <row r="51" spans="1:8" x14ac:dyDescent="0.2">
      <c r="A51" s="2">
        <v>25412</v>
      </c>
      <c r="B51" s="7" t="s">
        <v>120</v>
      </c>
      <c r="C51" s="10" t="s">
        <v>121</v>
      </c>
      <c r="D51" s="7"/>
      <c r="E51" s="8">
        <v>0</v>
      </c>
      <c r="F51" s="7">
        <f t="shared" si="13"/>
        <v>0</v>
      </c>
      <c r="G51" s="7">
        <f t="shared" si="14"/>
        <v>0</v>
      </c>
      <c r="H51" s="7">
        <f t="shared" si="15"/>
        <v>0</v>
      </c>
    </row>
    <row r="52" spans="1:8" x14ac:dyDescent="0.2">
      <c r="A52" s="2">
        <v>25413</v>
      </c>
      <c r="B52" s="7" t="s">
        <v>122</v>
      </c>
      <c r="C52" s="10" t="s">
        <v>123</v>
      </c>
      <c r="D52" s="7"/>
      <c r="E52" s="8">
        <v>0</v>
      </c>
      <c r="F52" s="7">
        <f t="shared" si="13"/>
        <v>0</v>
      </c>
      <c r="G52" s="7">
        <f t="shared" si="14"/>
        <v>0</v>
      </c>
      <c r="H52" s="7">
        <f t="shared" si="15"/>
        <v>0</v>
      </c>
    </row>
    <row r="53" spans="1:8" x14ac:dyDescent="0.2">
      <c r="A53" s="2">
        <v>25413</v>
      </c>
      <c r="B53" s="7" t="s">
        <v>124</v>
      </c>
      <c r="C53" s="10" t="s">
        <v>125</v>
      </c>
      <c r="D53" s="7"/>
      <c r="E53" s="8">
        <v>0</v>
      </c>
      <c r="F53" s="7">
        <f t="shared" si="13"/>
        <v>0</v>
      </c>
      <c r="G53" s="7">
        <f t="shared" si="14"/>
        <v>0</v>
      </c>
      <c r="H53" s="7">
        <f t="shared" si="15"/>
        <v>0</v>
      </c>
    </row>
    <row r="54" spans="1:8" x14ac:dyDescent="0.2">
      <c r="A54" s="2">
        <v>25414</v>
      </c>
      <c r="B54" s="7" t="s">
        <v>194</v>
      </c>
      <c r="C54" s="10" t="s">
        <v>192</v>
      </c>
      <c r="D54" s="7"/>
      <c r="E54" s="8">
        <v>0</v>
      </c>
      <c r="F54" s="7">
        <f t="shared" ref="F54:F55" si="16">E54*12.5%</f>
        <v>0</v>
      </c>
      <c r="G54" s="7">
        <f t="shared" ref="G54:G55" si="17">E54*12.5%</f>
        <v>0</v>
      </c>
      <c r="H54" s="7">
        <f t="shared" ref="H54:H55" si="18">E54-(F54+G54)</f>
        <v>0</v>
      </c>
    </row>
    <row r="55" spans="1:8" x14ac:dyDescent="0.2">
      <c r="A55" s="2">
        <v>25414</v>
      </c>
      <c r="B55" s="7" t="s">
        <v>195</v>
      </c>
      <c r="C55" s="10" t="s">
        <v>193</v>
      </c>
      <c r="D55" s="7"/>
      <c r="E55" s="8">
        <v>0</v>
      </c>
      <c r="F55" s="7">
        <f t="shared" si="16"/>
        <v>0</v>
      </c>
      <c r="G55" s="7">
        <f t="shared" si="17"/>
        <v>0</v>
      </c>
      <c r="H55" s="7">
        <f t="shared" si="18"/>
        <v>0</v>
      </c>
    </row>
    <row r="56" spans="1:8" ht="10.5" x14ac:dyDescent="0.25">
      <c r="B56" s="22"/>
      <c r="C56" s="24" t="s">
        <v>51</v>
      </c>
      <c r="D56" s="22"/>
      <c r="E56" s="22"/>
      <c r="F56" s="22"/>
      <c r="G56" s="22"/>
      <c r="H56" s="22"/>
    </row>
    <row r="57" spans="1:8" x14ac:dyDescent="0.2">
      <c r="A57" s="2">
        <v>25514</v>
      </c>
      <c r="B57" s="7" t="s">
        <v>114</v>
      </c>
      <c r="C57" s="10" t="s">
        <v>115</v>
      </c>
      <c r="D57" s="7"/>
      <c r="E57" s="8">
        <v>0</v>
      </c>
      <c r="F57" s="7">
        <f>E57*12.5%</f>
        <v>0</v>
      </c>
      <c r="G57" s="7">
        <f t="shared" ref="G57:G71" si="19">E57*12.5%</f>
        <v>0</v>
      </c>
      <c r="H57" s="7">
        <f>E57-(F57+G57)</f>
        <v>0</v>
      </c>
    </row>
    <row r="58" spans="1:8" x14ac:dyDescent="0.2">
      <c r="A58" s="2">
        <v>25514</v>
      </c>
      <c r="B58" s="7" t="s">
        <v>116</v>
      </c>
      <c r="C58" s="10" t="s">
        <v>117</v>
      </c>
      <c r="D58" s="7"/>
      <c r="E58" s="8">
        <v>0</v>
      </c>
      <c r="F58" s="7">
        <f t="shared" ref="F58:F71" si="20">E58*12.5%</f>
        <v>0</v>
      </c>
      <c r="G58" s="7">
        <f t="shared" si="19"/>
        <v>0</v>
      </c>
      <c r="H58" s="7">
        <f t="shared" ref="H58:H71" si="21">E58-(F58+G58)</f>
        <v>0</v>
      </c>
    </row>
    <row r="59" spans="1:8" x14ac:dyDescent="0.2">
      <c r="A59" s="2">
        <v>25515</v>
      </c>
      <c r="B59" s="7" t="s">
        <v>118</v>
      </c>
      <c r="C59" s="10" t="s">
        <v>119</v>
      </c>
      <c r="D59" s="7"/>
      <c r="E59" s="8">
        <v>0</v>
      </c>
      <c r="F59" s="7">
        <f t="shared" si="20"/>
        <v>0</v>
      </c>
      <c r="G59" s="7">
        <f t="shared" si="19"/>
        <v>0</v>
      </c>
      <c r="H59" s="7">
        <f t="shared" si="21"/>
        <v>0</v>
      </c>
    </row>
    <row r="60" spans="1:8" x14ac:dyDescent="0.2">
      <c r="A60" s="2">
        <v>25515</v>
      </c>
      <c r="B60" s="7" t="s">
        <v>120</v>
      </c>
      <c r="C60" s="10" t="s">
        <v>121</v>
      </c>
      <c r="D60" s="7"/>
      <c r="E60" s="8">
        <v>0</v>
      </c>
      <c r="F60" s="7">
        <f t="shared" si="20"/>
        <v>0</v>
      </c>
      <c r="G60" s="7">
        <f t="shared" si="19"/>
        <v>0</v>
      </c>
      <c r="H60" s="7">
        <f t="shared" si="21"/>
        <v>0</v>
      </c>
    </row>
    <row r="61" spans="1:8" x14ac:dyDescent="0.2">
      <c r="A61" s="2">
        <v>25516</v>
      </c>
      <c r="B61" s="7" t="s">
        <v>122</v>
      </c>
      <c r="C61" s="10" t="s">
        <v>123</v>
      </c>
      <c r="D61" s="7"/>
      <c r="E61" s="8">
        <v>0</v>
      </c>
      <c r="F61" s="7">
        <f t="shared" si="20"/>
        <v>0</v>
      </c>
      <c r="G61" s="7">
        <f t="shared" si="19"/>
        <v>0</v>
      </c>
      <c r="H61" s="7">
        <f t="shared" si="21"/>
        <v>0</v>
      </c>
    </row>
    <row r="62" spans="1:8" x14ac:dyDescent="0.2">
      <c r="A62" s="2">
        <v>25516</v>
      </c>
      <c r="B62" s="7" t="s">
        <v>124</v>
      </c>
      <c r="C62" s="10" t="s">
        <v>125</v>
      </c>
      <c r="D62" s="7"/>
      <c r="E62" s="8">
        <v>0</v>
      </c>
      <c r="F62" s="7">
        <f t="shared" si="20"/>
        <v>0</v>
      </c>
      <c r="G62" s="7">
        <f t="shared" si="19"/>
        <v>0</v>
      </c>
      <c r="H62" s="7">
        <f t="shared" si="21"/>
        <v>0</v>
      </c>
    </row>
    <row r="63" spans="1:8" x14ac:dyDescent="0.2">
      <c r="A63" s="2">
        <v>25517</v>
      </c>
      <c r="B63" s="7" t="s">
        <v>126</v>
      </c>
      <c r="C63" s="10" t="s">
        <v>127</v>
      </c>
      <c r="D63" s="7"/>
      <c r="E63" s="8">
        <v>0</v>
      </c>
      <c r="F63" s="7">
        <f t="shared" si="20"/>
        <v>0</v>
      </c>
      <c r="G63" s="7">
        <f t="shared" si="19"/>
        <v>0</v>
      </c>
      <c r="H63" s="7">
        <f t="shared" si="21"/>
        <v>0</v>
      </c>
    </row>
    <row r="64" spans="1:8" x14ac:dyDescent="0.2">
      <c r="A64" s="2">
        <v>25517</v>
      </c>
      <c r="B64" s="7" t="s">
        <v>128</v>
      </c>
      <c r="C64" s="10" t="s">
        <v>129</v>
      </c>
      <c r="D64" s="7"/>
      <c r="E64" s="8">
        <v>0</v>
      </c>
      <c r="F64" s="7">
        <f t="shared" si="20"/>
        <v>0</v>
      </c>
      <c r="G64" s="7">
        <f t="shared" si="19"/>
        <v>0</v>
      </c>
      <c r="H64" s="7">
        <f t="shared" si="21"/>
        <v>0</v>
      </c>
    </row>
    <row r="65" spans="1:8" x14ac:dyDescent="0.2">
      <c r="A65" s="2">
        <v>25518</v>
      </c>
      <c r="B65" s="7" t="s">
        <v>130</v>
      </c>
      <c r="C65" s="10" t="s">
        <v>131</v>
      </c>
      <c r="D65" s="7"/>
      <c r="E65" s="8">
        <v>0</v>
      </c>
      <c r="F65" s="7">
        <f t="shared" si="20"/>
        <v>0</v>
      </c>
      <c r="G65" s="7">
        <f t="shared" si="19"/>
        <v>0</v>
      </c>
      <c r="H65" s="7">
        <f t="shared" si="21"/>
        <v>0</v>
      </c>
    </row>
    <row r="66" spans="1:8" x14ac:dyDescent="0.2">
      <c r="A66" s="2">
        <v>25518</v>
      </c>
      <c r="B66" s="7" t="s">
        <v>132</v>
      </c>
      <c r="C66" s="10" t="s">
        <v>133</v>
      </c>
      <c r="D66" s="7"/>
      <c r="E66" s="8">
        <v>0</v>
      </c>
      <c r="F66" s="7">
        <f t="shared" si="20"/>
        <v>0</v>
      </c>
      <c r="G66" s="7">
        <f t="shared" si="19"/>
        <v>0</v>
      </c>
      <c r="H66" s="7">
        <f t="shared" si="21"/>
        <v>0</v>
      </c>
    </row>
    <row r="67" spans="1:8" x14ac:dyDescent="0.2">
      <c r="A67" s="2">
        <v>25519</v>
      </c>
      <c r="B67" s="7" t="s">
        <v>134</v>
      </c>
      <c r="C67" s="10" t="s">
        <v>135</v>
      </c>
      <c r="D67" s="7"/>
      <c r="E67" s="8">
        <v>0</v>
      </c>
      <c r="F67" s="7">
        <f t="shared" si="20"/>
        <v>0</v>
      </c>
      <c r="G67" s="7">
        <f t="shared" si="19"/>
        <v>0</v>
      </c>
      <c r="H67" s="7">
        <f t="shared" si="21"/>
        <v>0</v>
      </c>
    </row>
    <row r="68" spans="1:8" x14ac:dyDescent="0.2">
      <c r="A68" s="2">
        <v>25519</v>
      </c>
      <c r="B68" s="7" t="s">
        <v>136</v>
      </c>
      <c r="C68" s="10" t="s">
        <v>137</v>
      </c>
      <c r="D68" s="7"/>
      <c r="E68" s="8">
        <v>0</v>
      </c>
      <c r="F68" s="7">
        <f t="shared" si="20"/>
        <v>0</v>
      </c>
      <c r="G68" s="7">
        <f t="shared" si="19"/>
        <v>0</v>
      </c>
      <c r="H68" s="7">
        <f t="shared" si="21"/>
        <v>0</v>
      </c>
    </row>
    <row r="69" spans="1:8" x14ac:dyDescent="0.2">
      <c r="A69" s="2">
        <v>25520</v>
      </c>
      <c r="B69" s="7" t="s">
        <v>138</v>
      </c>
      <c r="C69" s="10" t="s">
        <v>139</v>
      </c>
      <c r="D69" s="7"/>
      <c r="E69" s="8">
        <v>0</v>
      </c>
      <c r="F69" s="7">
        <f t="shared" si="20"/>
        <v>0</v>
      </c>
      <c r="G69" s="7">
        <f t="shared" si="19"/>
        <v>0</v>
      </c>
      <c r="H69" s="7">
        <f t="shared" si="21"/>
        <v>0</v>
      </c>
    </row>
    <row r="70" spans="1:8" x14ac:dyDescent="0.2">
      <c r="A70" s="2">
        <v>25520</v>
      </c>
      <c r="B70" s="7" t="s">
        <v>140</v>
      </c>
      <c r="C70" s="10" t="s">
        <v>141</v>
      </c>
      <c r="D70" s="7"/>
      <c r="E70" s="8">
        <v>0</v>
      </c>
      <c r="F70" s="7">
        <f t="shared" si="20"/>
        <v>0</v>
      </c>
      <c r="G70" s="7">
        <f t="shared" si="19"/>
        <v>0</v>
      </c>
      <c r="H70" s="7">
        <f t="shared" si="21"/>
        <v>0</v>
      </c>
    </row>
    <row r="71" spans="1:8" x14ac:dyDescent="0.2">
      <c r="A71" s="21">
        <v>25521</v>
      </c>
      <c r="B71" s="7" t="s">
        <v>159</v>
      </c>
      <c r="C71" s="10" t="s">
        <v>60</v>
      </c>
      <c r="D71" s="7"/>
      <c r="E71" s="8">
        <v>0</v>
      </c>
      <c r="F71" s="7">
        <f t="shared" si="20"/>
        <v>0</v>
      </c>
      <c r="G71" s="7">
        <f t="shared" si="19"/>
        <v>0</v>
      </c>
      <c r="H71" s="7">
        <f t="shared" si="21"/>
        <v>0</v>
      </c>
    </row>
    <row r="72" spans="1:8" x14ac:dyDescent="0.2">
      <c r="A72" s="21">
        <v>25521</v>
      </c>
      <c r="B72" s="7" t="s">
        <v>160</v>
      </c>
      <c r="C72" s="10" t="s">
        <v>60</v>
      </c>
      <c r="D72" s="7"/>
      <c r="E72" s="8">
        <v>0</v>
      </c>
      <c r="F72" s="7">
        <f>E72*12.5%</f>
        <v>0</v>
      </c>
      <c r="G72" s="7">
        <f>E72*12.5%</f>
        <v>0</v>
      </c>
      <c r="H72" s="7">
        <f>E72-(F72+G72)</f>
        <v>0</v>
      </c>
    </row>
    <row r="73" spans="1:8" x14ac:dyDescent="0.2">
      <c r="A73" s="21">
        <v>25522</v>
      </c>
      <c r="B73" s="7" t="s">
        <v>194</v>
      </c>
      <c r="C73" s="10" t="s">
        <v>192</v>
      </c>
      <c r="D73" s="7"/>
      <c r="E73" s="8">
        <v>0</v>
      </c>
      <c r="F73" s="7">
        <f t="shared" ref="F73:F74" si="22">E73*12.5%</f>
        <v>0</v>
      </c>
      <c r="G73" s="7">
        <f t="shared" ref="G73:G74" si="23">E73*12.5%</f>
        <v>0</v>
      </c>
      <c r="H73" s="7">
        <f t="shared" ref="H73:H74" si="24">E73-(F73+G73)</f>
        <v>0</v>
      </c>
    </row>
    <row r="74" spans="1:8" x14ac:dyDescent="0.2">
      <c r="A74" s="21">
        <v>25522</v>
      </c>
      <c r="B74" s="7" t="s">
        <v>195</v>
      </c>
      <c r="C74" s="10" t="s">
        <v>193</v>
      </c>
      <c r="D74" s="7"/>
      <c r="E74" s="8">
        <v>0</v>
      </c>
      <c r="F74" s="7">
        <f t="shared" si="22"/>
        <v>0</v>
      </c>
      <c r="G74" s="7">
        <f t="shared" si="23"/>
        <v>0</v>
      </c>
      <c r="H74" s="7">
        <f t="shared" si="24"/>
        <v>0</v>
      </c>
    </row>
    <row r="75" spans="1:8" ht="10.5" x14ac:dyDescent="0.25">
      <c r="B75" s="9" t="s">
        <v>61</v>
      </c>
      <c r="C75" s="16" t="s">
        <v>62</v>
      </c>
      <c r="D75" s="9"/>
      <c r="E75" s="9">
        <f>SUM(E48:E55,E57:E74)</f>
        <v>0</v>
      </c>
      <c r="F75" s="9">
        <f t="shared" ref="F75:H75" si="25">SUM(F48:F55,F57:F74)</f>
        <v>0</v>
      </c>
      <c r="G75" s="9">
        <f t="shared" si="25"/>
        <v>0</v>
      </c>
      <c r="H75" s="9">
        <f t="shared" si="25"/>
        <v>0</v>
      </c>
    </row>
    <row r="76" spans="1:8" x14ac:dyDescent="0.2">
      <c r="A76" s="2">
        <v>25622</v>
      </c>
      <c r="B76" s="7" t="s">
        <v>142</v>
      </c>
      <c r="C76" s="10" t="s">
        <v>143</v>
      </c>
      <c r="D76" s="7"/>
      <c r="E76" s="8">
        <v>0</v>
      </c>
      <c r="F76" s="7">
        <f>E76*12.5%</f>
        <v>0</v>
      </c>
      <c r="G76" s="7">
        <f>E76*15%</f>
        <v>0</v>
      </c>
      <c r="H76" s="7">
        <f>E76-(F76+G76)</f>
        <v>0</v>
      </c>
    </row>
    <row r="77" spans="1:8" x14ac:dyDescent="0.2">
      <c r="A77" s="2">
        <v>25622</v>
      </c>
      <c r="B77" s="7" t="s">
        <v>144</v>
      </c>
      <c r="C77" s="10" t="s">
        <v>145</v>
      </c>
      <c r="D77" s="7"/>
      <c r="E77" s="8">
        <v>0</v>
      </c>
      <c r="F77" s="7">
        <f>E77*12.5%</f>
        <v>0</v>
      </c>
      <c r="G77" s="7">
        <f>E77*15%</f>
        <v>0</v>
      </c>
      <c r="H77" s="7">
        <f>E77-(F77+G77)</f>
        <v>0</v>
      </c>
    </row>
    <row r="78" spans="1:8" ht="10.5" x14ac:dyDescent="0.25">
      <c r="B78" s="9" t="s">
        <v>65</v>
      </c>
      <c r="C78" s="16" t="s">
        <v>66</v>
      </c>
      <c r="D78" s="9"/>
      <c r="E78" s="9">
        <f>SUM(E76:E77)</f>
        <v>0</v>
      </c>
      <c r="F78" s="9">
        <f>SUM(F76:F77)</f>
        <v>0</v>
      </c>
      <c r="G78" s="9">
        <f>SUM(G76:G77)</f>
        <v>0</v>
      </c>
      <c r="H78" s="9">
        <f>SUM(H76:H77)</f>
        <v>0</v>
      </c>
    </row>
    <row r="79" spans="1:8" x14ac:dyDescent="0.2">
      <c r="A79" s="2">
        <v>25723</v>
      </c>
      <c r="B79" s="7" t="s">
        <v>146</v>
      </c>
      <c r="C79" s="10" t="s">
        <v>147</v>
      </c>
      <c r="D79" s="7"/>
      <c r="E79" s="8">
        <v>0</v>
      </c>
      <c r="F79" s="7">
        <f>E79*12.5%</f>
        <v>0</v>
      </c>
      <c r="G79" s="7">
        <f>E79*15%</f>
        <v>0</v>
      </c>
      <c r="H79" s="7">
        <f>E79-(F79+G79)</f>
        <v>0</v>
      </c>
    </row>
    <row r="80" spans="1:8" x14ac:dyDescent="0.2">
      <c r="A80" s="2">
        <v>25723</v>
      </c>
      <c r="B80" s="7" t="s">
        <v>148</v>
      </c>
      <c r="C80" s="10" t="s">
        <v>149</v>
      </c>
      <c r="D80" s="7"/>
      <c r="E80" s="8">
        <v>0</v>
      </c>
      <c r="F80" s="7">
        <f>E80*12.5%</f>
        <v>0</v>
      </c>
      <c r="G80" s="7">
        <f>E80*15%</f>
        <v>0</v>
      </c>
      <c r="H80" s="7">
        <f>E80-(F80+G80)</f>
        <v>0</v>
      </c>
    </row>
    <row r="81" spans="1:8" ht="10.5" x14ac:dyDescent="0.25">
      <c r="B81" s="9" t="s">
        <v>69</v>
      </c>
      <c r="C81" s="16" t="s">
        <v>70</v>
      </c>
      <c r="D81" s="9"/>
      <c r="E81" s="9">
        <f>SUM(E79:E80)</f>
        <v>0</v>
      </c>
      <c r="F81" s="9">
        <f>SUM(F79:F80)</f>
        <v>0</v>
      </c>
      <c r="G81" s="9">
        <f>SUM(G79:G80)</f>
        <v>0</v>
      </c>
      <c r="H81" s="9">
        <f>SUM(H79:H80)</f>
        <v>0</v>
      </c>
    </row>
    <row r="82" spans="1:8" x14ac:dyDescent="0.2">
      <c r="A82" s="2">
        <v>25824</v>
      </c>
      <c r="B82" s="7" t="s">
        <v>150</v>
      </c>
      <c r="C82" s="10" t="s">
        <v>151</v>
      </c>
      <c r="D82" s="7"/>
      <c r="E82" s="8">
        <v>0</v>
      </c>
      <c r="F82" s="7">
        <f>E82*12.5%</f>
        <v>0</v>
      </c>
      <c r="G82" s="7">
        <f>E82*15%</f>
        <v>0</v>
      </c>
      <c r="H82" s="7">
        <f>E82-(F82+G82)</f>
        <v>0</v>
      </c>
    </row>
    <row r="83" spans="1:8" x14ac:dyDescent="0.2">
      <c r="A83" s="2">
        <v>25824</v>
      </c>
      <c r="B83" s="7" t="s">
        <v>152</v>
      </c>
      <c r="C83" s="10" t="s">
        <v>153</v>
      </c>
      <c r="D83" s="7"/>
      <c r="E83" s="8">
        <v>0</v>
      </c>
      <c r="F83" s="7">
        <f>E83*12.5%</f>
        <v>0</v>
      </c>
      <c r="G83" s="7">
        <f>E83*15%</f>
        <v>0</v>
      </c>
      <c r="H83" s="7">
        <f>E83-(F83+G83)</f>
        <v>0</v>
      </c>
    </row>
    <row r="84" spans="1:8" x14ac:dyDescent="0.2">
      <c r="A84" s="2">
        <v>25825</v>
      </c>
      <c r="B84" s="7" t="s">
        <v>150</v>
      </c>
      <c r="C84" s="10" t="s">
        <v>154</v>
      </c>
      <c r="D84" s="7"/>
      <c r="E84" s="8">
        <v>0</v>
      </c>
      <c r="F84" s="7">
        <f>E84*12.5%</f>
        <v>0</v>
      </c>
      <c r="G84" s="7">
        <f>E84*15%</f>
        <v>0</v>
      </c>
      <c r="H84" s="7">
        <f>E84-(F84+G84)</f>
        <v>0</v>
      </c>
    </row>
    <row r="85" spans="1:8" x14ac:dyDescent="0.2">
      <c r="A85" s="2">
        <v>25825</v>
      </c>
      <c r="B85" s="7" t="s">
        <v>152</v>
      </c>
      <c r="C85" s="10" t="s">
        <v>155</v>
      </c>
      <c r="D85" s="7"/>
      <c r="E85" s="8">
        <v>0</v>
      </c>
      <c r="F85" s="7">
        <f>E85*12.5%</f>
        <v>0</v>
      </c>
      <c r="G85" s="7">
        <f>E85*15%</f>
        <v>0</v>
      </c>
      <c r="H85" s="7">
        <f>E85-(F85+G85)</f>
        <v>0</v>
      </c>
    </row>
    <row r="86" spans="1:8" ht="10.5" x14ac:dyDescent="0.25">
      <c r="B86" s="9" t="s">
        <v>74</v>
      </c>
      <c r="C86" s="16" t="s">
        <v>75</v>
      </c>
      <c r="D86" s="9"/>
      <c r="E86" s="9">
        <f>SUM(E82:E85)</f>
        <v>0</v>
      </c>
      <c r="F86" s="9">
        <f>SUBTOTAL(9,F82:F85)</f>
        <v>0</v>
      </c>
      <c r="G86" s="9">
        <f>SUBTOTAL(9,G82:G85)</f>
        <v>0</v>
      </c>
      <c r="H86" s="9">
        <f>SUBTOTAL(9,H82:H85)</f>
        <v>0</v>
      </c>
    </row>
    <row r="87" spans="1:8" ht="10.5" x14ac:dyDescent="0.25">
      <c r="B87" s="12" t="s">
        <v>76</v>
      </c>
      <c r="C87" s="17" t="s">
        <v>77</v>
      </c>
      <c r="D87" s="12"/>
      <c r="E87" s="12">
        <f>SUM(E34,E46,E75,E78,E81,E86)</f>
        <v>0</v>
      </c>
      <c r="F87" s="12">
        <f>SUM(F34,F46,F75,F78,F81,F86)</f>
        <v>0</v>
      </c>
      <c r="G87" s="12">
        <f>SUM(G34,G46,G75,G78,G81,G86)</f>
        <v>0</v>
      </c>
      <c r="H87" s="12">
        <f>SUM(H34,H46,H75,H78,H81,H86)</f>
        <v>0</v>
      </c>
    </row>
    <row r="89" spans="1:8" x14ac:dyDescent="0.2">
      <c r="B89" s="2" t="s">
        <v>78</v>
      </c>
    </row>
  </sheetData>
  <sheetProtection algorithmName="SHA-512" hashValue="bRs7PQOamaGDwTeBR+WrXJao85PM98wD4afyHROGeGnMIoRWWEnJT6nUQQ0gOZnvT6h/JEpNQBG3yCYKmebt9w==" saltValue="d3khyGLBP6wTjcad42OU4Q==" spinCount="100000" sheet="1" objects="1" scenarios="1"/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topLeftCell="B66" workbookViewId="0">
      <selection activeCell="C84" sqref="C84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36"/>
    </row>
    <row r="6" spans="2:8" ht="10.5" x14ac:dyDescent="0.25">
      <c r="C6" s="1" t="s">
        <v>6</v>
      </c>
      <c r="D6" s="37"/>
    </row>
    <row r="7" spans="2:8" ht="10.5" x14ac:dyDescent="0.25">
      <c r="C7" s="1" t="s">
        <v>7</v>
      </c>
      <c r="D7" s="37"/>
    </row>
    <row r="8" spans="2:8" ht="10.5" x14ac:dyDescent="0.25">
      <c r="C8" s="1" t="s">
        <v>8</v>
      </c>
      <c r="D8" s="37"/>
    </row>
    <row r="9" spans="2:8" ht="10.5" x14ac:dyDescent="0.25">
      <c r="C9" s="1" t="s">
        <v>9</v>
      </c>
      <c r="D9" s="36" t="s">
        <v>198</v>
      </c>
    </row>
    <row r="10" spans="2:8" ht="10.5" x14ac:dyDescent="0.25">
      <c r="C10" s="1" t="s">
        <v>10</v>
      </c>
      <c r="D10" s="38">
        <v>2024</v>
      </c>
      <c r="E10" s="2" t="s">
        <v>156</v>
      </c>
    </row>
    <row r="11" spans="2:8" ht="10.5" x14ac:dyDescent="0.25">
      <c r="C11" s="1" t="s">
        <v>11</v>
      </c>
      <c r="D11" s="39" t="s">
        <v>196</v>
      </c>
      <c r="E11" s="5" t="s">
        <v>157</v>
      </c>
    </row>
    <row r="12" spans="2:8" ht="10.5" x14ac:dyDescent="0.25">
      <c r="C12" s="1" t="s">
        <v>12</v>
      </c>
      <c r="D12" s="39" t="s">
        <v>197</v>
      </c>
      <c r="E12" s="5" t="s">
        <v>158</v>
      </c>
    </row>
    <row r="13" spans="2:8" ht="10.5" x14ac:dyDescent="0.25">
      <c r="C13" s="1" t="s">
        <v>13</v>
      </c>
      <c r="D13" s="4" t="s">
        <v>14</v>
      </c>
      <c r="E13" s="5" t="s">
        <v>15</v>
      </c>
    </row>
    <row r="14" spans="2:8" ht="10.5" x14ac:dyDescent="0.25">
      <c r="C14" s="1" t="s">
        <v>16</v>
      </c>
      <c r="D14" s="4" t="s">
        <v>14</v>
      </c>
      <c r="E14" s="5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B18" s="7"/>
      <c r="C18" s="7"/>
      <c r="D18" s="7"/>
      <c r="E18" s="7"/>
      <c r="F18" s="7"/>
      <c r="G18" s="7"/>
      <c r="H18" s="7"/>
    </row>
    <row r="19" spans="1:8" ht="10.5" x14ac:dyDescent="0.25"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88</v>
      </c>
      <c r="C20" s="10" t="s">
        <v>89</v>
      </c>
      <c r="D20" s="7"/>
      <c r="E20" s="8">
        <v>0</v>
      </c>
      <c r="F20" s="7">
        <f t="shared" ref="F20:F31" si="0">E20*12.5%</f>
        <v>0</v>
      </c>
      <c r="G20" s="7">
        <f>E20*15%</f>
        <v>0</v>
      </c>
      <c r="H20" s="7">
        <f t="shared" ref="H20:H31" si="1">E20-(F20+G20)</f>
        <v>0</v>
      </c>
    </row>
    <row r="21" spans="1:8" x14ac:dyDescent="0.2">
      <c r="A21" s="2">
        <v>25101</v>
      </c>
      <c r="B21" s="7" t="s">
        <v>90</v>
      </c>
      <c r="C21" s="10" t="s">
        <v>91</v>
      </c>
      <c r="D21" s="7"/>
      <c r="E21" s="8">
        <v>0</v>
      </c>
      <c r="F21" s="7">
        <f t="shared" si="0"/>
        <v>0</v>
      </c>
      <c r="G21" s="7">
        <f t="shared" ref="G21:G31" si="2">E21*15%</f>
        <v>0</v>
      </c>
      <c r="H21" s="7">
        <f t="shared" si="1"/>
        <v>0</v>
      </c>
    </row>
    <row r="22" spans="1:8" x14ac:dyDescent="0.2">
      <c r="A22" s="2">
        <v>25102</v>
      </c>
      <c r="B22" s="7" t="s">
        <v>28</v>
      </c>
      <c r="C22" s="7" t="s">
        <v>92</v>
      </c>
      <c r="D22" s="7"/>
      <c r="E22" s="8">
        <v>0</v>
      </c>
      <c r="F22" s="7">
        <f>E22*12.5%</f>
        <v>0</v>
      </c>
      <c r="G22" s="7">
        <f t="shared" si="2"/>
        <v>0</v>
      </c>
      <c r="H22" s="7">
        <f>E22-(F22+G22)</f>
        <v>0</v>
      </c>
    </row>
    <row r="23" spans="1:8" x14ac:dyDescent="0.2">
      <c r="A23" s="2">
        <v>25102</v>
      </c>
      <c r="B23" s="7" t="s">
        <v>28</v>
      </c>
      <c r="C23" s="7" t="s">
        <v>93</v>
      </c>
      <c r="D23" s="7"/>
      <c r="E23" s="8">
        <v>0</v>
      </c>
      <c r="F23" s="7">
        <f>E23*12.5%</f>
        <v>0</v>
      </c>
      <c r="G23" s="7">
        <f t="shared" si="2"/>
        <v>0</v>
      </c>
      <c r="H23" s="7">
        <f>E23-(F23+G23)</f>
        <v>0</v>
      </c>
    </row>
    <row r="24" spans="1:8" x14ac:dyDescent="0.2">
      <c r="A24" s="2">
        <v>25103</v>
      </c>
      <c r="B24" s="7" t="s">
        <v>94</v>
      </c>
      <c r="C24" s="10" t="s">
        <v>95</v>
      </c>
      <c r="D24" s="7"/>
      <c r="E24" s="8">
        <v>0</v>
      </c>
      <c r="F24" s="7">
        <f t="shared" si="0"/>
        <v>0</v>
      </c>
      <c r="G24" s="7">
        <f t="shared" si="2"/>
        <v>0</v>
      </c>
      <c r="H24" s="7">
        <f t="shared" si="1"/>
        <v>0</v>
      </c>
    </row>
    <row r="25" spans="1:8" x14ac:dyDescent="0.2">
      <c r="A25" s="2">
        <v>25103</v>
      </c>
      <c r="B25" s="7" t="s">
        <v>96</v>
      </c>
      <c r="C25" s="10" t="s">
        <v>97</v>
      </c>
      <c r="D25" s="7"/>
      <c r="E25" s="8">
        <v>0</v>
      </c>
      <c r="F25" s="7">
        <f t="shared" si="0"/>
        <v>0</v>
      </c>
      <c r="G25" s="7">
        <f t="shared" si="2"/>
        <v>0</v>
      </c>
      <c r="H25" s="7">
        <f t="shared" si="1"/>
        <v>0</v>
      </c>
    </row>
    <row r="26" spans="1:8" x14ac:dyDescent="0.2">
      <c r="A26" s="2">
        <v>25106</v>
      </c>
      <c r="B26" s="7" t="s">
        <v>183</v>
      </c>
      <c r="C26" s="10" t="s">
        <v>186</v>
      </c>
      <c r="D26" s="7"/>
      <c r="E26" s="8">
        <v>0</v>
      </c>
      <c r="F26" s="7">
        <f t="shared" ref="F26:F29" si="3">E26*12.5%</f>
        <v>0</v>
      </c>
      <c r="G26" s="7">
        <f t="shared" ref="G26:G29" si="4">E26*15%</f>
        <v>0</v>
      </c>
      <c r="H26" s="7">
        <f t="shared" ref="H26:H29" si="5">E26-(F26+G26)</f>
        <v>0</v>
      </c>
    </row>
    <row r="27" spans="1:8" x14ac:dyDescent="0.2">
      <c r="A27" s="2">
        <v>25106</v>
      </c>
      <c r="B27" s="7" t="s">
        <v>183</v>
      </c>
      <c r="C27" s="10" t="s">
        <v>187</v>
      </c>
      <c r="D27" s="7"/>
      <c r="E27" s="8">
        <v>0</v>
      </c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1:8" x14ac:dyDescent="0.2">
      <c r="A28" s="2">
        <v>25107</v>
      </c>
      <c r="B28" s="7" t="s">
        <v>184</v>
      </c>
      <c r="C28" s="10" t="s">
        <v>188</v>
      </c>
      <c r="D28" s="7"/>
      <c r="E28" s="8">
        <v>0</v>
      </c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1:8" x14ac:dyDescent="0.2">
      <c r="A29" s="2">
        <v>25107</v>
      </c>
      <c r="B29" s="7" t="s">
        <v>184</v>
      </c>
      <c r="C29" s="10" t="s">
        <v>189</v>
      </c>
      <c r="D29" s="7"/>
      <c r="E29" s="8">
        <v>0</v>
      </c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1:8" x14ac:dyDescent="0.2">
      <c r="A30" s="2">
        <v>25104</v>
      </c>
      <c r="B30" s="7" t="s">
        <v>98</v>
      </c>
      <c r="C30" s="10" t="s">
        <v>99</v>
      </c>
      <c r="D30" s="7"/>
      <c r="E30" s="8">
        <v>0</v>
      </c>
      <c r="F30" s="7">
        <f t="shared" si="0"/>
        <v>0</v>
      </c>
      <c r="G30" s="7">
        <f t="shared" si="2"/>
        <v>0</v>
      </c>
      <c r="H30" s="7">
        <f t="shared" si="1"/>
        <v>0</v>
      </c>
    </row>
    <row r="31" spans="1:8" x14ac:dyDescent="0.2">
      <c r="A31" s="2">
        <v>25104</v>
      </c>
      <c r="B31" s="7" t="s">
        <v>100</v>
      </c>
      <c r="C31" s="10" t="s">
        <v>101</v>
      </c>
      <c r="D31" s="7"/>
      <c r="E31" s="8">
        <v>0</v>
      </c>
      <c r="F31" s="7">
        <f t="shared" si="0"/>
        <v>0</v>
      </c>
      <c r="G31" s="7">
        <f t="shared" si="2"/>
        <v>0</v>
      </c>
      <c r="H31" s="7">
        <f t="shared" si="1"/>
        <v>0</v>
      </c>
    </row>
    <row r="32" spans="1:8" x14ac:dyDescent="0.2">
      <c r="A32" s="25">
        <v>25105</v>
      </c>
      <c r="B32" s="7" t="s">
        <v>163</v>
      </c>
      <c r="C32" s="10" t="s">
        <v>165</v>
      </c>
      <c r="D32" s="7"/>
      <c r="E32" s="8">
        <v>0</v>
      </c>
      <c r="F32" s="7">
        <f>E32*12.5%</f>
        <v>0</v>
      </c>
      <c r="G32" s="7">
        <f>E32*15%</f>
        <v>0</v>
      </c>
      <c r="H32" s="7">
        <f>E32-(F32+G32)</f>
        <v>0</v>
      </c>
    </row>
    <row r="33" spans="1:8" x14ac:dyDescent="0.2">
      <c r="A33" s="25">
        <v>25105</v>
      </c>
      <c r="B33" s="7" t="s">
        <v>164</v>
      </c>
      <c r="C33" s="10" t="s">
        <v>166</v>
      </c>
      <c r="D33" s="7"/>
      <c r="E33" s="8">
        <v>0</v>
      </c>
      <c r="F33" s="7">
        <f>E33*12.5%</f>
        <v>0</v>
      </c>
      <c r="G33" s="7">
        <f>E33*15%</f>
        <v>0</v>
      </c>
      <c r="H33" s="7">
        <f>E33-(F33+G33)</f>
        <v>0</v>
      </c>
    </row>
    <row r="34" spans="1:8" ht="10.5" x14ac:dyDescent="0.25">
      <c r="B34" s="9" t="s">
        <v>34</v>
      </c>
      <c r="C34" s="16" t="s">
        <v>35</v>
      </c>
      <c r="D34" s="9"/>
      <c r="E34" s="9">
        <f>SUM(E20:E33)</f>
        <v>0</v>
      </c>
      <c r="F34" s="9">
        <f>SUM(F20:F33)</f>
        <v>0</v>
      </c>
      <c r="G34" s="9">
        <f>SUM(G20:G33)</f>
        <v>0</v>
      </c>
      <c r="H34" s="9">
        <f>SUM(H20:H33)</f>
        <v>0</v>
      </c>
    </row>
    <row r="35" spans="1:8" ht="10.5" x14ac:dyDescent="0.25">
      <c r="B35" s="22"/>
      <c r="C35" s="24" t="s">
        <v>170</v>
      </c>
      <c r="D35" s="22"/>
      <c r="E35" s="22"/>
      <c r="F35" s="22"/>
      <c r="G35" s="22"/>
      <c r="H35" s="22"/>
    </row>
    <row r="36" spans="1:8" x14ac:dyDescent="0.2">
      <c r="A36" s="2">
        <v>25206</v>
      </c>
      <c r="B36" s="7" t="s">
        <v>102</v>
      </c>
      <c r="C36" s="10" t="s">
        <v>174</v>
      </c>
      <c r="D36" s="7"/>
      <c r="E36" s="8">
        <v>0</v>
      </c>
      <c r="F36" s="7">
        <f t="shared" ref="F36:F41" si="6">E36*12.5%</f>
        <v>0</v>
      </c>
      <c r="G36" s="7">
        <f t="shared" ref="G36:G41" si="7">E36*15%</f>
        <v>0</v>
      </c>
      <c r="H36" s="7">
        <f t="shared" ref="H36:H41" si="8">E36-(F36+G36)</f>
        <v>0</v>
      </c>
    </row>
    <row r="37" spans="1:8" x14ac:dyDescent="0.2">
      <c r="A37" s="2">
        <v>25206</v>
      </c>
      <c r="B37" s="7" t="s">
        <v>103</v>
      </c>
      <c r="C37" s="10" t="s">
        <v>175</v>
      </c>
      <c r="D37" s="7"/>
      <c r="E37" s="8">
        <v>0</v>
      </c>
      <c r="F37" s="7">
        <f t="shared" si="6"/>
        <v>0</v>
      </c>
      <c r="G37" s="7">
        <f t="shared" si="7"/>
        <v>0</v>
      </c>
      <c r="H37" s="7">
        <f t="shared" si="8"/>
        <v>0</v>
      </c>
    </row>
    <row r="38" spans="1:8" x14ac:dyDescent="0.2">
      <c r="A38" s="2">
        <v>25207</v>
      </c>
      <c r="B38" s="7" t="s">
        <v>104</v>
      </c>
      <c r="C38" s="10" t="s">
        <v>176</v>
      </c>
      <c r="D38" s="7"/>
      <c r="E38" s="8">
        <v>0</v>
      </c>
      <c r="F38" s="7">
        <f t="shared" si="6"/>
        <v>0</v>
      </c>
      <c r="G38" s="7">
        <f t="shared" si="7"/>
        <v>0</v>
      </c>
      <c r="H38" s="7">
        <f t="shared" si="8"/>
        <v>0</v>
      </c>
    </row>
    <row r="39" spans="1:8" x14ac:dyDescent="0.2">
      <c r="A39" s="2">
        <v>25207</v>
      </c>
      <c r="B39" s="7" t="s">
        <v>105</v>
      </c>
      <c r="C39" s="10" t="s">
        <v>177</v>
      </c>
      <c r="D39" s="7"/>
      <c r="E39" s="8">
        <v>0</v>
      </c>
      <c r="F39" s="7">
        <f t="shared" si="6"/>
        <v>0</v>
      </c>
      <c r="G39" s="7">
        <f t="shared" si="7"/>
        <v>0</v>
      </c>
      <c r="H39" s="7">
        <f t="shared" si="8"/>
        <v>0</v>
      </c>
    </row>
    <row r="40" spans="1:8" x14ac:dyDescent="0.2">
      <c r="A40" s="2">
        <v>25208</v>
      </c>
      <c r="B40" s="7" t="s">
        <v>106</v>
      </c>
      <c r="C40" s="10" t="s">
        <v>107</v>
      </c>
      <c r="D40" s="7"/>
      <c r="E40" s="8">
        <v>0</v>
      </c>
      <c r="F40" s="7">
        <f t="shared" si="6"/>
        <v>0</v>
      </c>
      <c r="G40" s="7">
        <f t="shared" si="7"/>
        <v>0</v>
      </c>
      <c r="H40" s="7">
        <f t="shared" si="8"/>
        <v>0</v>
      </c>
    </row>
    <row r="41" spans="1:8" x14ac:dyDescent="0.2">
      <c r="A41" s="2">
        <v>25208</v>
      </c>
      <c r="B41" s="7" t="s">
        <v>108</v>
      </c>
      <c r="C41" s="10" t="s">
        <v>109</v>
      </c>
      <c r="D41" s="7"/>
      <c r="E41" s="8">
        <v>0</v>
      </c>
      <c r="F41" s="7">
        <f t="shared" si="6"/>
        <v>0</v>
      </c>
      <c r="G41" s="7">
        <f t="shared" si="7"/>
        <v>0</v>
      </c>
      <c r="H41" s="7">
        <f t="shared" si="8"/>
        <v>0</v>
      </c>
    </row>
    <row r="42" spans="1:8" x14ac:dyDescent="0.2">
      <c r="A42" s="2">
        <v>25210</v>
      </c>
      <c r="B42" s="7" t="s">
        <v>110</v>
      </c>
      <c r="C42" s="10" t="s">
        <v>111</v>
      </c>
      <c r="D42" s="7"/>
      <c r="E42" s="8">
        <v>0</v>
      </c>
      <c r="F42" s="7">
        <f t="shared" ref="F42:F45" si="9">E42*12.5%</f>
        <v>0</v>
      </c>
      <c r="G42" s="7">
        <f t="shared" ref="G42:G45" si="10">E42*15%</f>
        <v>0</v>
      </c>
      <c r="H42" s="7">
        <f t="shared" ref="H42:H45" si="11">E42-(F42+G42)</f>
        <v>0</v>
      </c>
    </row>
    <row r="43" spans="1:8" x14ac:dyDescent="0.2">
      <c r="A43" s="2">
        <v>25210</v>
      </c>
      <c r="B43" s="7" t="s">
        <v>112</v>
      </c>
      <c r="C43" s="10" t="s">
        <v>113</v>
      </c>
      <c r="D43" s="7"/>
      <c r="E43" s="8">
        <v>0</v>
      </c>
      <c r="F43" s="7">
        <f t="shared" si="9"/>
        <v>0</v>
      </c>
      <c r="G43" s="7">
        <f t="shared" si="10"/>
        <v>0</v>
      </c>
      <c r="H43" s="7">
        <f t="shared" si="11"/>
        <v>0</v>
      </c>
    </row>
    <row r="44" spans="1:8" x14ac:dyDescent="0.2">
      <c r="A44" s="2">
        <v>25211</v>
      </c>
      <c r="B44" s="7" t="s">
        <v>178</v>
      </c>
      <c r="C44" s="10" t="s">
        <v>180</v>
      </c>
      <c r="D44" s="7"/>
      <c r="E44" s="8">
        <v>0</v>
      </c>
      <c r="F44" s="7">
        <f t="shared" si="9"/>
        <v>0</v>
      </c>
      <c r="G44" s="7">
        <f t="shared" si="10"/>
        <v>0</v>
      </c>
      <c r="H44" s="7">
        <f t="shared" si="11"/>
        <v>0</v>
      </c>
    </row>
    <row r="45" spans="1:8" x14ac:dyDescent="0.2">
      <c r="A45" s="2">
        <v>25211</v>
      </c>
      <c r="B45" s="7" t="s">
        <v>179</v>
      </c>
      <c r="C45" s="10" t="s">
        <v>181</v>
      </c>
      <c r="D45" s="7"/>
      <c r="E45" s="8">
        <v>0</v>
      </c>
      <c r="F45" s="7">
        <f t="shared" si="9"/>
        <v>0</v>
      </c>
      <c r="G45" s="7">
        <f t="shared" si="10"/>
        <v>0</v>
      </c>
      <c r="H45" s="7">
        <f t="shared" si="11"/>
        <v>0</v>
      </c>
    </row>
    <row r="46" spans="1:8" ht="10.5" x14ac:dyDescent="0.25">
      <c r="B46" s="9" t="s">
        <v>40</v>
      </c>
      <c r="C46" s="16" t="s">
        <v>41</v>
      </c>
      <c r="D46" s="9"/>
      <c r="E46" s="9">
        <f>SUM(E36:E45)</f>
        <v>0</v>
      </c>
      <c r="F46" s="9">
        <f t="shared" ref="F46:H46" si="12">SUM(F36:F45)</f>
        <v>0</v>
      </c>
      <c r="G46" s="9">
        <f t="shared" si="12"/>
        <v>0</v>
      </c>
      <c r="H46" s="9">
        <f t="shared" si="12"/>
        <v>0</v>
      </c>
    </row>
    <row r="47" spans="1:8" ht="10.5" x14ac:dyDescent="0.25">
      <c r="B47" s="22"/>
      <c r="C47" s="24" t="s">
        <v>44</v>
      </c>
      <c r="D47" s="22"/>
      <c r="E47" s="22"/>
      <c r="F47" s="22"/>
      <c r="G47" s="22"/>
      <c r="H47" s="22"/>
    </row>
    <row r="48" spans="1:8" x14ac:dyDescent="0.2">
      <c r="A48" s="2">
        <v>25411</v>
      </c>
      <c r="B48" s="7" t="s">
        <v>114</v>
      </c>
      <c r="C48" s="10" t="s">
        <v>115</v>
      </c>
      <c r="D48" s="7"/>
      <c r="E48" s="8">
        <v>0</v>
      </c>
      <c r="F48" s="7">
        <f t="shared" ref="F48:F53" si="13">E48*12.5%</f>
        <v>0</v>
      </c>
      <c r="G48" s="7">
        <f t="shared" ref="G48:G53" si="14">E48*12.5%</f>
        <v>0</v>
      </c>
      <c r="H48" s="7">
        <f t="shared" ref="H48:H53" si="15">E48-(F48+G48)</f>
        <v>0</v>
      </c>
    </row>
    <row r="49" spans="1:8" x14ac:dyDescent="0.2">
      <c r="A49" s="2">
        <v>25411</v>
      </c>
      <c r="B49" s="7" t="s">
        <v>116</v>
      </c>
      <c r="C49" s="10" t="s">
        <v>117</v>
      </c>
      <c r="D49" s="7"/>
      <c r="E49" s="8">
        <v>0</v>
      </c>
      <c r="F49" s="7">
        <f t="shared" si="13"/>
        <v>0</v>
      </c>
      <c r="G49" s="7">
        <f t="shared" si="14"/>
        <v>0</v>
      </c>
      <c r="H49" s="7">
        <f t="shared" si="15"/>
        <v>0</v>
      </c>
    </row>
    <row r="50" spans="1:8" x14ac:dyDescent="0.2">
      <c r="A50" s="2">
        <v>25412</v>
      </c>
      <c r="B50" s="7" t="s">
        <v>118</v>
      </c>
      <c r="C50" s="10" t="s">
        <v>119</v>
      </c>
      <c r="D50" s="7"/>
      <c r="E50" s="8">
        <v>0</v>
      </c>
      <c r="F50" s="7">
        <f t="shared" si="13"/>
        <v>0</v>
      </c>
      <c r="G50" s="7">
        <f t="shared" si="14"/>
        <v>0</v>
      </c>
      <c r="H50" s="7">
        <f t="shared" si="15"/>
        <v>0</v>
      </c>
    </row>
    <row r="51" spans="1:8" x14ac:dyDescent="0.2">
      <c r="A51" s="2">
        <v>25412</v>
      </c>
      <c r="B51" s="7" t="s">
        <v>120</v>
      </c>
      <c r="C51" s="10" t="s">
        <v>121</v>
      </c>
      <c r="D51" s="7"/>
      <c r="E51" s="8">
        <v>0</v>
      </c>
      <c r="F51" s="7">
        <f t="shared" si="13"/>
        <v>0</v>
      </c>
      <c r="G51" s="7">
        <f t="shared" si="14"/>
        <v>0</v>
      </c>
      <c r="H51" s="7">
        <f t="shared" si="15"/>
        <v>0</v>
      </c>
    </row>
    <row r="52" spans="1:8" x14ac:dyDescent="0.2">
      <c r="A52" s="2">
        <v>25413</v>
      </c>
      <c r="B52" s="7" t="s">
        <v>122</v>
      </c>
      <c r="C52" s="10" t="s">
        <v>123</v>
      </c>
      <c r="D52" s="7"/>
      <c r="E52" s="8">
        <v>0</v>
      </c>
      <c r="F52" s="7">
        <f t="shared" si="13"/>
        <v>0</v>
      </c>
      <c r="G52" s="7">
        <f t="shared" si="14"/>
        <v>0</v>
      </c>
      <c r="H52" s="7">
        <f t="shared" si="15"/>
        <v>0</v>
      </c>
    </row>
    <row r="53" spans="1:8" x14ac:dyDescent="0.2">
      <c r="A53" s="2">
        <v>25413</v>
      </c>
      <c r="B53" s="7" t="s">
        <v>124</v>
      </c>
      <c r="C53" s="10" t="s">
        <v>125</v>
      </c>
      <c r="D53" s="7"/>
      <c r="E53" s="8">
        <v>0</v>
      </c>
      <c r="F53" s="7">
        <f t="shared" si="13"/>
        <v>0</v>
      </c>
      <c r="G53" s="7">
        <f t="shared" si="14"/>
        <v>0</v>
      </c>
      <c r="H53" s="7">
        <f t="shared" si="15"/>
        <v>0</v>
      </c>
    </row>
    <row r="54" spans="1:8" x14ac:dyDescent="0.2">
      <c r="A54" s="2">
        <v>25414</v>
      </c>
      <c r="B54" s="7" t="s">
        <v>194</v>
      </c>
      <c r="C54" s="10" t="s">
        <v>192</v>
      </c>
      <c r="D54" s="7"/>
      <c r="E54" s="8">
        <v>0</v>
      </c>
      <c r="F54" s="7">
        <f t="shared" ref="F54:F55" si="16">E54*12.5%</f>
        <v>0</v>
      </c>
      <c r="G54" s="7">
        <f t="shared" ref="G54:G55" si="17">E54*12.5%</f>
        <v>0</v>
      </c>
      <c r="H54" s="7">
        <f t="shared" ref="H54:H55" si="18">E54-(F54+G54)</f>
        <v>0</v>
      </c>
    </row>
    <row r="55" spans="1:8" x14ac:dyDescent="0.2">
      <c r="A55" s="2">
        <v>25414</v>
      </c>
      <c r="B55" s="7" t="s">
        <v>195</v>
      </c>
      <c r="C55" s="10" t="s">
        <v>193</v>
      </c>
      <c r="D55" s="7"/>
      <c r="E55" s="8">
        <v>0</v>
      </c>
      <c r="F55" s="7">
        <f t="shared" si="16"/>
        <v>0</v>
      </c>
      <c r="G55" s="7">
        <f t="shared" si="17"/>
        <v>0</v>
      </c>
      <c r="H55" s="7">
        <f t="shared" si="18"/>
        <v>0</v>
      </c>
    </row>
    <row r="56" spans="1:8" ht="10.5" x14ac:dyDescent="0.25">
      <c r="B56" s="22"/>
      <c r="C56" s="24" t="s">
        <v>51</v>
      </c>
      <c r="D56" s="22"/>
      <c r="E56" s="22"/>
      <c r="F56" s="22"/>
      <c r="G56" s="22"/>
      <c r="H56" s="22"/>
    </row>
    <row r="57" spans="1:8" x14ac:dyDescent="0.2">
      <c r="A57" s="2">
        <v>25514</v>
      </c>
      <c r="B57" s="7" t="s">
        <v>114</v>
      </c>
      <c r="C57" s="10" t="s">
        <v>115</v>
      </c>
      <c r="D57" s="7"/>
      <c r="E57" s="8">
        <v>0</v>
      </c>
      <c r="F57" s="7">
        <f>E57*12.5%</f>
        <v>0</v>
      </c>
      <c r="G57" s="7">
        <f t="shared" ref="G57:G72" si="19">E57*12.5%</f>
        <v>0</v>
      </c>
      <c r="H57" s="7">
        <f>E57-(F57+G57)</f>
        <v>0</v>
      </c>
    </row>
    <row r="58" spans="1:8" x14ac:dyDescent="0.2">
      <c r="A58" s="2">
        <v>25514</v>
      </c>
      <c r="B58" s="7" t="s">
        <v>116</v>
      </c>
      <c r="C58" s="10" t="s">
        <v>117</v>
      </c>
      <c r="D58" s="7"/>
      <c r="E58" s="8">
        <v>0</v>
      </c>
      <c r="F58" s="7">
        <f t="shared" ref="F58:F72" si="20">E58*12.5%</f>
        <v>0</v>
      </c>
      <c r="G58" s="7">
        <f t="shared" si="19"/>
        <v>0</v>
      </c>
      <c r="H58" s="7">
        <f t="shared" ref="H58:H72" si="21">E58-(F58+G58)</f>
        <v>0</v>
      </c>
    </row>
    <row r="59" spans="1:8" x14ac:dyDescent="0.2">
      <c r="A59" s="2">
        <v>25515</v>
      </c>
      <c r="B59" s="7" t="s">
        <v>118</v>
      </c>
      <c r="C59" s="10" t="s">
        <v>119</v>
      </c>
      <c r="D59" s="7"/>
      <c r="E59" s="8">
        <v>0</v>
      </c>
      <c r="F59" s="7">
        <f t="shared" si="20"/>
        <v>0</v>
      </c>
      <c r="G59" s="7">
        <f t="shared" si="19"/>
        <v>0</v>
      </c>
      <c r="H59" s="7">
        <f t="shared" si="21"/>
        <v>0</v>
      </c>
    </row>
    <row r="60" spans="1:8" x14ac:dyDescent="0.2">
      <c r="A60" s="2">
        <v>25515</v>
      </c>
      <c r="B60" s="7" t="s">
        <v>120</v>
      </c>
      <c r="C60" s="10" t="s">
        <v>121</v>
      </c>
      <c r="D60" s="7"/>
      <c r="E60" s="8">
        <v>0</v>
      </c>
      <c r="F60" s="7">
        <f t="shared" si="20"/>
        <v>0</v>
      </c>
      <c r="G60" s="7">
        <f t="shared" si="19"/>
        <v>0</v>
      </c>
      <c r="H60" s="7">
        <f t="shared" si="21"/>
        <v>0</v>
      </c>
    </row>
    <row r="61" spans="1:8" x14ac:dyDescent="0.2">
      <c r="A61" s="2">
        <v>25516</v>
      </c>
      <c r="B61" s="7" t="s">
        <v>122</v>
      </c>
      <c r="C61" s="10" t="s">
        <v>123</v>
      </c>
      <c r="D61" s="7"/>
      <c r="E61" s="8">
        <v>0</v>
      </c>
      <c r="F61" s="7">
        <f t="shared" si="20"/>
        <v>0</v>
      </c>
      <c r="G61" s="7">
        <f t="shared" si="19"/>
        <v>0</v>
      </c>
      <c r="H61" s="7">
        <f t="shared" si="21"/>
        <v>0</v>
      </c>
    </row>
    <row r="62" spans="1:8" x14ac:dyDescent="0.2">
      <c r="A62" s="2">
        <v>25516</v>
      </c>
      <c r="B62" s="7" t="s">
        <v>124</v>
      </c>
      <c r="C62" s="10" t="s">
        <v>125</v>
      </c>
      <c r="D62" s="7"/>
      <c r="E62" s="8">
        <v>0</v>
      </c>
      <c r="F62" s="7">
        <f t="shared" si="20"/>
        <v>0</v>
      </c>
      <c r="G62" s="7">
        <f t="shared" si="19"/>
        <v>0</v>
      </c>
      <c r="H62" s="7">
        <f t="shared" si="21"/>
        <v>0</v>
      </c>
    </row>
    <row r="63" spans="1:8" x14ac:dyDescent="0.2">
      <c r="A63" s="2">
        <v>25517</v>
      </c>
      <c r="B63" s="7" t="s">
        <v>126</v>
      </c>
      <c r="C63" s="10" t="s">
        <v>127</v>
      </c>
      <c r="D63" s="7"/>
      <c r="E63" s="8">
        <v>0</v>
      </c>
      <c r="F63" s="7">
        <f t="shared" si="20"/>
        <v>0</v>
      </c>
      <c r="G63" s="7">
        <f t="shared" si="19"/>
        <v>0</v>
      </c>
      <c r="H63" s="7">
        <f t="shared" si="21"/>
        <v>0</v>
      </c>
    </row>
    <row r="64" spans="1:8" x14ac:dyDescent="0.2">
      <c r="A64" s="2">
        <v>25517</v>
      </c>
      <c r="B64" s="7" t="s">
        <v>128</v>
      </c>
      <c r="C64" s="10" t="s">
        <v>129</v>
      </c>
      <c r="D64" s="7"/>
      <c r="E64" s="8">
        <v>0</v>
      </c>
      <c r="F64" s="7">
        <f t="shared" si="20"/>
        <v>0</v>
      </c>
      <c r="G64" s="7">
        <f t="shared" si="19"/>
        <v>0</v>
      </c>
      <c r="H64" s="7">
        <f t="shared" si="21"/>
        <v>0</v>
      </c>
    </row>
    <row r="65" spans="1:8" x14ac:dyDescent="0.2">
      <c r="A65" s="2">
        <v>25518</v>
      </c>
      <c r="B65" s="7" t="s">
        <v>130</v>
      </c>
      <c r="C65" s="10" t="s">
        <v>131</v>
      </c>
      <c r="D65" s="7"/>
      <c r="E65" s="8">
        <v>0</v>
      </c>
      <c r="F65" s="7">
        <f t="shared" si="20"/>
        <v>0</v>
      </c>
      <c r="G65" s="7">
        <f t="shared" si="19"/>
        <v>0</v>
      </c>
      <c r="H65" s="7">
        <f t="shared" si="21"/>
        <v>0</v>
      </c>
    </row>
    <row r="66" spans="1:8" x14ac:dyDescent="0.2">
      <c r="A66" s="2">
        <v>25518</v>
      </c>
      <c r="B66" s="7" t="s">
        <v>132</v>
      </c>
      <c r="C66" s="10" t="s">
        <v>133</v>
      </c>
      <c r="D66" s="7"/>
      <c r="E66" s="8">
        <v>0</v>
      </c>
      <c r="F66" s="7">
        <f t="shared" si="20"/>
        <v>0</v>
      </c>
      <c r="G66" s="7">
        <f t="shared" si="19"/>
        <v>0</v>
      </c>
      <c r="H66" s="7">
        <f t="shared" si="21"/>
        <v>0</v>
      </c>
    </row>
    <row r="67" spans="1:8" x14ac:dyDescent="0.2">
      <c r="A67" s="2">
        <v>25519</v>
      </c>
      <c r="B67" s="7" t="s">
        <v>134</v>
      </c>
      <c r="C67" s="10" t="s">
        <v>135</v>
      </c>
      <c r="D67" s="7"/>
      <c r="E67" s="8">
        <v>0</v>
      </c>
      <c r="F67" s="7">
        <f t="shared" si="20"/>
        <v>0</v>
      </c>
      <c r="G67" s="7">
        <f t="shared" si="19"/>
        <v>0</v>
      </c>
      <c r="H67" s="7">
        <f t="shared" si="21"/>
        <v>0</v>
      </c>
    </row>
    <row r="68" spans="1:8" x14ac:dyDescent="0.2">
      <c r="A68" s="2">
        <v>25519</v>
      </c>
      <c r="B68" s="7" t="s">
        <v>136</v>
      </c>
      <c r="C68" s="10" t="s">
        <v>137</v>
      </c>
      <c r="D68" s="7"/>
      <c r="E68" s="8">
        <v>0</v>
      </c>
      <c r="F68" s="7">
        <f t="shared" si="20"/>
        <v>0</v>
      </c>
      <c r="G68" s="7">
        <f t="shared" si="19"/>
        <v>0</v>
      </c>
      <c r="H68" s="7">
        <f t="shared" si="21"/>
        <v>0</v>
      </c>
    </row>
    <row r="69" spans="1:8" x14ac:dyDescent="0.2">
      <c r="A69" s="2">
        <v>25520</v>
      </c>
      <c r="B69" s="7" t="s">
        <v>138</v>
      </c>
      <c r="C69" s="10" t="s">
        <v>139</v>
      </c>
      <c r="D69" s="7"/>
      <c r="E69" s="8">
        <v>0</v>
      </c>
      <c r="F69" s="7">
        <f t="shared" si="20"/>
        <v>0</v>
      </c>
      <c r="G69" s="7">
        <f t="shared" si="19"/>
        <v>0</v>
      </c>
      <c r="H69" s="7">
        <f t="shared" si="21"/>
        <v>0</v>
      </c>
    </row>
    <row r="70" spans="1:8" x14ac:dyDescent="0.2">
      <c r="A70" s="2">
        <v>25520</v>
      </c>
      <c r="B70" s="7" t="s">
        <v>140</v>
      </c>
      <c r="C70" s="10" t="s">
        <v>141</v>
      </c>
      <c r="D70" s="7"/>
      <c r="E70" s="8">
        <v>0</v>
      </c>
      <c r="F70" s="7">
        <f t="shared" si="20"/>
        <v>0</v>
      </c>
      <c r="G70" s="7">
        <f t="shared" si="19"/>
        <v>0</v>
      </c>
      <c r="H70" s="7">
        <f t="shared" si="21"/>
        <v>0</v>
      </c>
    </row>
    <row r="71" spans="1:8" x14ac:dyDescent="0.2">
      <c r="A71" s="21">
        <v>25521</v>
      </c>
      <c r="B71" s="7" t="s">
        <v>159</v>
      </c>
      <c r="C71" s="10" t="s">
        <v>60</v>
      </c>
      <c r="D71" s="7"/>
      <c r="E71" s="8">
        <v>0</v>
      </c>
      <c r="F71" s="7">
        <f t="shared" si="20"/>
        <v>0</v>
      </c>
      <c r="G71" s="7">
        <f t="shared" si="19"/>
        <v>0</v>
      </c>
      <c r="H71" s="7">
        <f t="shared" si="21"/>
        <v>0</v>
      </c>
    </row>
    <row r="72" spans="1:8" x14ac:dyDescent="0.2">
      <c r="A72" s="21">
        <v>25521</v>
      </c>
      <c r="B72" s="7" t="s">
        <v>160</v>
      </c>
      <c r="C72" s="10" t="s">
        <v>60</v>
      </c>
      <c r="D72" s="7"/>
      <c r="E72" s="8">
        <v>0</v>
      </c>
      <c r="F72" s="7">
        <f t="shared" si="20"/>
        <v>0</v>
      </c>
      <c r="G72" s="7">
        <f t="shared" si="19"/>
        <v>0</v>
      </c>
      <c r="H72" s="7">
        <f t="shared" si="21"/>
        <v>0</v>
      </c>
    </row>
    <row r="73" spans="1:8" x14ac:dyDescent="0.2">
      <c r="A73" s="21">
        <v>25522</v>
      </c>
      <c r="B73" s="7" t="s">
        <v>194</v>
      </c>
      <c r="C73" s="10" t="s">
        <v>192</v>
      </c>
      <c r="D73" s="7"/>
      <c r="E73" s="8">
        <v>0</v>
      </c>
      <c r="F73" s="7">
        <f t="shared" ref="F73:F74" si="22">E73*12.5%</f>
        <v>0</v>
      </c>
      <c r="G73" s="7">
        <f t="shared" ref="G73:G74" si="23">E73*12.5%</f>
        <v>0</v>
      </c>
      <c r="H73" s="7">
        <f t="shared" ref="H73:H74" si="24">E73-(F73+G73)</f>
        <v>0</v>
      </c>
    </row>
    <row r="74" spans="1:8" x14ac:dyDescent="0.2">
      <c r="A74" s="21">
        <v>25522</v>
      </c>
      <c r="B74" s="7" t="s">
        <v>195</v>
      </c>
      <c r="C74" s="10" t="s">
        <v>193</v>
      </c>
      <c r="D74" s="7"/>
      <c r="E74" s="8">
        <v>0</v>
      </c>
      <c r="F74" s="7">
        <f t="shared" si="22"/>
        <v>0</v>
      </c>
      <c r="G74" s="7">
        <f t="shared" si="23"/>
        <v>0</v>
      </c>
      <c r="H74" s="7">
        <f t="shared" si="24"/>
        <v>0</v>
      </c>
    </row>
    <row r="75" spans="1:8" ht="10.5" x14ac:dyDescent="0.25">
      <c r="B75" s="9" t="s">
        <v>61</v>
      </c>
      <c r="C75" s="16" t="s">
        <v>62</v>
      </c>
      <c r="D75" s="9"/>
      <c r="E75" s="9">
        <f>SUM(E48:E55,E57:E74)</f>
        <v>0</v>
      </c>
      <c r="F75" s="9">
        <f t="shared" ref="F75:H75" si="25">SUM(F48:F55,F57:F74)</f>
        <v>0</v>
      </c>
      <c r="G75" s="9">
        <f t="shared" si="25"/>
        <v>0</v>
      </c>
      <c r="H75" s="9">
        <f t="shared" si="25"/>
        <v>0</v>
      </c>
    </row>
    <row r="76" spans="1:8" x14ac:dyDescent="0.2">
      <c r="A76" s="2">
        <v>25622</v>
      </c>
      <c r="B76" s="7" t="s">
        <v>142</v>
      </c>
      <c r="C76" s="10" t="s">
        <v>143</v>
      </c>
      <c r="D76" s="7"/>
      <c r="E76" s="8">
        <v>0</v>
      </c>
      <c r="F76" s="7">
        <f>E76*12.5%</f>
        <v>0</v>
      </c>
      <c r="G76" s="7">
        <f>E76*15%</f>
        <v>0</v>
      </c>
      <c r="H76" s="7">
        <f>E76-(F76+G76)</f>
        <v>0</v>
      </c>
    </row>
    <row r="77" spans="1:8" x14ac:dyDescent="0.2">
      <c r="A77" s="2">
        <v>25622</v>
      </c>
      <c r="B77" s="7" t="s">
        <v>144</v>
      </c>
      <c r="C77" s="10" t="s">
        <v>145</v>
      </c>
      <c r="D77" s="7"/>
      <c r="E77" s="8">
        <v>0</v>
      </c>
      <c r="F77" s="7">
        <f>E77*12.5%</f>
        <v>0</v>
      </c>
      <c r="G77" s="7">
        <f>E77*15%</f>
        <v>0</v>
      </c>
      <c r="H77" s="7">
        <f>E77-(F77+G77)</f>
        <v>0</v>
      </c>
    </row>
    <row r="78" spans="1:8" ht="10.5" x14ac:dyDescent="0.25">
      <c r="B78" s="9" t="s">
        <v>65</v>
      </c>
      <c r="C78" s="16" t="s">
        <v>66</v>
      </c>
      <c r="D78" s="9"/>
      <c r="E78" s="9">
        <f>SUM(E76:E77)</f>
        <v>0</v>
      </c>
      <c r="F78" s="9">
        <f>SUM(F76:F77)</f>
        <v>0</v>
      </c>
      <c r="G78" s="9">
        <f>SUM(G76:G77)</f>
        <v>0</v>
      </c>
      <c r="H78" s="9">
        <f>SUM(H76:H77)</f>
        <v>0</v>
      </c>
    </row>
    <row r="79" spans="1:8" x14ac:dyDescent="0.2">
      <c r="A79" s="2">
        <v>25723</v>
      </c>
      <c r="B79" s="7" t="s">
        <v>146</v>
      </c>
      <c r="C79" s="10" t="s">
        <v>147</v>
      </c>
      <c r="D79" s="7"/>
      <c r="E79" s="8">
        <v>0</v>
      </c>
      <c r="F79" s="7">
        <f>E79*12.5%</f>
        <v>0</v>
      </c>
      <c r="G79" s="7">
        <f>E79*15%</f>
        <v>0</v>
      </c>
      <c r="H79" s="7">
        <f>E79-(F79+G79)</f>
        <v>0</v>
      </c>
    </row>
    <row r="80" spans="1:8" x14ac:dyDescent="0.2">
      <c r="A80" s="2">
        <v>25723</v>
      </c>
      <c r="B80" s="7" t="s">
        <v>148</v>
      </c>
      <c r="C80" s="10" t="s">
        <v>149</v>
      </c>
      <c r="D80" s="7"/>
      <c r="E80" s="8">
        <v>0</v>
      </c>
      <c r="F80" s="7">
        <f>E80*12.5%</f>
        <v>0</v>
      </c>
      <c r="G80" s="7">
        <f>E80*15%</f>
        <v>0</v>
      </c>
      <c r="H80" s="7">
        <f>E80-(F80+G80)</f>
        <v>0</v>
      </c>
    </row>
    <row r="81" spans="1:8" ht="10.5" x14ac:dyDescent="0.25">
      <c r="B81" s="9" t="s">
        <v>69</v>
      </c>
      <c r="C81" s="16" t="s">
        <v>70</v>
      </c>
      <c r="D81" s="9"/>
      <c r="E81" s="9">
        <f>SUM(E79:E80)</f>
        <v>0</v>
      </c>
      <c r="F81" s="9">
        <f>SUM(F79:F80)</f>
        <v>0</v>
      </c>
      <c r="G81" s="9">
        <f>SUM(G79:G80)</f>
        <v>0</v>
      </c>
      <c r="H81" s="9">
        <f>SUM(H79:H80)</f>
        <v>0</v>
      </c>
    </row>
    <row r="82" spans="1:8" x14ac:dyDescent="0.2">
      <c r="A82" s="2">
        <v>25824</v>
      </c>
      <c r="B82" s="7" t="s">
        <v>150</v>
      </c>
      <c r="C82" s="10" t="s">
        <v>151</v>
      </c>
      <c r="D82" s="7"/>
      <c r="E82" s="8">
        <v>0</v>
      </c>
      <c r="F82" s="7">
        <f>E82*12.5%</f>
        <v>0</v>
      </c>
      <c r="G82" s="7">
        <f>E82*15%</f>
        <v>0</v>
      </c>
      <c r="H82" s="7">
        <f>E82-(F82+G82)</f>
        <v>0</v>
      </c>
    </row>
    <row r="83" spans="1:8" x14ac:dyDescent="0.2">
      <c r="A83" s="2">
        <v>25824</v>
      </c>
      <c r="B83" s="7" t="s">
        <v>152</v>
      </c>
      <c r="C83" s="10" t="s">
        <v>153</v>
      </c>
      <c r="D83" s="7"/>
      <c r="E83" s="8">
        <v>0</v>
      </c>
      <c r="F83" s="7">
        <f>E83*12.5%</f>
        <v>0</v>
      </c>
      <c r="G83" s="7">
        <f>E83*15%</f>
        <v>0</v>
      </c>
      <c r="H83" s="7">
        <f>E83-(F83+G83)</f>
        <v>0</v>
      </c>
    </row>
    <row r="84" spans="1:8" x14ac:dyDescent="0.2">
      <c r="A84" s="2">
        <v>25825</v>
      </c>
      <c r="B84" s="7" t="s">
        <v>150</v>
      </c>
      <c r="C84" s="10" t="s">
        <v>154</v>
      </c>
      <c r="D84" s="7"/>
      <c r="E84" s="8">
        <v>0</v>
      </c>
      <c r="F84" s="7">
        <f>E84*12.5%</f>
        <v>0</v>
      </c>
      <c r="G84" s="7">
        <f>E84*15%</f>
        <v>0</v>
      </c>
      <c r="H84" s="7">
        <f>E84-(F84+G84)</f>
        <v>0</v>
      </c>
    </row>
    <row r="85" spans="1:8" x14ac:dyDescent="0.2">
      <c r="A85" s="2">
        <v>25825</v>
      </c>
      <c r="B85" s="7" t="s">
        <v>152</v>
      </c>
      <c r="C85" s="10" t="s">
        <v>155</v>
      </c>
      <c r="D85" s="7"/>
      <c r="E85" s="8">
        <v>0</v>
      </c>
      <c r="F85" s="7">
        <f>E85*12.5%</f>
        <v>0</v>
      </c>
      <c r="G85" s="7">
        <f>E85*15%</f>
        <v>0</v>
      </c>
      <c r="H85" s="7">
        <f>E85-(F85+G85)</f>
        <v>0</v>
      </c>
    </row>
    <row r="86" spans="1:8" ht="10.5" x14ac:dyDescent="0.25">
      <c r="B86" s="9" t="s">
        <v>74</v>
      </c>
      <c r="C86" s="16" t="s">
        <v>75</v>
      </c>
      <c r="D86" s="9"/>
      <c r="E86" s="9">
        <f>SUM(E82:E85)</f>
        <v>0</v>
      </c>
      <c r="F86" s="9">
        <f>SUBTOTAL(9,F82:F85)</f>
        <v>0</v>
      </c>
      <c r="G86" s="9">
        <f>SUBTOTAL(9,G82:G85)</f>
        <v>0</v>
      </c>
      <c r="H86" s="9">
        <f>SUBTOTAL(9,H82:H85)</f>
        <v>0</v>
      </c>
    </row>
    <row r="87" spans="1:8" ht="10.5" x14ac:dyDescent="0.25">
      <c r="B87" s="12" t="s">
        <v>76</v>
      </c>
      <c r="C87" s="17" t="s">
        <v>77</v>
      </c>
      <c r="D87" s="12"/>
      <c r="E87" s="12">
        <f>SUM(E34,E46,E75,E78,E81,E86)</f>
        <v>0</v>
      </c>
      <c r="F87" s="12">
        <f t="shared" ref="F87:H87" si="26">SUM(F34,F46,F75,F78,F81,F86)</f>
        <v>0</v>
      </c>
      <c r="G87" s="12">
        <f t="shared" si="26"/>
        <v>0</v>
      </c>
      <c r="H87" s="12">
        <f t="shared" si="26"/>
        <v>0</v>
      </c>
    </row>
    <row r="89" spans="1:8" x14ac:dyDescent="0.2">
      <c r="B89" s="2" t="s">
        <v>78</v>
      </c>
    </row>
  </sheetData>
  <sheetProtection algorithmName="SHA-512" hashValue="1GTQLPvuTLRxMESnzWiaiawaszdHy0s5BirDsGDsrwd7+8DCRQHOHAW5un6qkUKSBZJ2818l6eYSoKvLZUtboQ==" saltValue="fq16+X9m5lf9y2g1BdP1zg==" spinCount="100000" sheet="1" objects="1" scenarios="1"/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fbda34f-cabb-4eaf-abe8-9b9dce47a9f1" xsi:nil="true"/>
    <SharedWithUsers xmlns="7938ee7b-fcad-4695-8e3b-b9689e77c7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10" ma:contentTypeDescription="Create a new document." ma:contentTypeScope="" ma:versionID="5d115a1bcb5ec5b5f164549e7df10bf6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46a584d84b01225f7f5e66c0e126e28a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D3ACC-932B-4A1E-8E61-6604D35CB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a34f-cabb-4eaf-abe8-9b9dce47a9f1"/>
    <ds:schemaRef ds:uri="7938ee7b-fcad-4695-8e3b-b9689e77c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2024-08-02T12:18:28Z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  <property fmtid="{D5CDD505-2E9C-101B-9397-08002B2CF9AE}" pid="3" name="Order">
    <vt:r8>2646800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