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t\Desktop\"/>
    </mc:Choice>
  </mc:AlternateContent>
  <xr:revisionPtr revIDLastSave="0" documentId="8_{A1461536-3E37-46BB-88C8-FB4A50A7488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" l="1"/>
  <c r="G46" i="1"/>
  <c r="E25" i="1"/>
  <c r="E25" i="2"/>
  <c r="G24" i="2"/>
  <c r="G25" i="2" s="1"/>
  <c r="F24" i="2"/>
  <c r="F25" i="2" s="1"/>
  <c r="H24" i="2" l="1"/>
  <c r="H25" i="2" s="1"/>
  <c r="E51" i="1" l="1"/>
  <c r="E49" i="1"/>
  <c r="E47" i="1"/>
  <c r="E47" i="2"/>
  <c r="E30" i="4" l="1"/>
  <c r="G29" i="4"/>
  <c r="F29" i="4"/>
  <c r="H29" i="4" s="1"/>
  <c r="G28" i="4"/>
  <c r="F28" i="4"/>
  <c r="H28" i="4" s="1"/>
  <c r="E30" i="3"/>
  <c r="G29" i="3"/>
  <c r="F29" i="3"/>
  <c r="G28" i="3"/>
  <c r="F28" i="3"/>
  <c r="H28" i="3" s="1"/>
  <c r="E55" i="1"/>
  <c r="G24" i="1"/>
  <c r="F24" i="1"/>
  <c r="H29" i="3" l="1"/>
  <c r="H24" i="1"/>
  <c r="F20" i="1"/>
  <c r="E78" i="4"/>
  <c r="G77" i="4"/>
  <c r="F77" i="4"/>
  <c r="H76" i="4"/>
  <c r="G76" i="4"/>
  <c r="F76" i="4"/>
  <c r="G75" i="4"/>
  <c r="F75" i="4"/>
  <c r="H75" i="4" s="1"/>
  <c r="G74" i="4"/>
  <c r="F74" i="4"/>
  <c r="H74" i="4" s="1"/>
  <c r="E73" i="4"/>
  <c r="G72" i="4"/>
  <c r="F72" i="4"/>
  <c r="G71" i="4"/>
  <c r="F71" i="4"/>
  <c r="F73" i="4" s="1"/>
  <c r="E70" i="4"/>
  <c r="G69" i="4"/>
  <c r="G70" i="4" s="1"/>
  <c r="F69" i="4"/>
  <c r="G68" i="4"/>
  <c r="F68" i="4"/>
  <c r="E67" i="4"/>
  <c r="G66" i="4"/>
  <c r="F66" i="4"/>
  <c r="G65" i="4"/>
  <c r="F65" i="4"/>
  <c r="H65" i="4" s="1"/>
  <c r="G64" i="4"/>
  <c r="F64" i="4"/>
  <c r="G63" i="4"/>
  <c r="F63" i="4"/>
  <c r="H63" i="4" s="1"/>
  <c r="G62" i="4"/>
  <c r="F62" i="4"/>
  <c r="H62" i="4" s="1"/>
  <c r="G61" i="4"/>
  <c r="F61" i="4"/>
  <c r="H61" i="4" s="1"/>
  <c r="G60" i="4"/>
  <c r="F60" i="4"/>
  <c r="G59" i="4"/>
  <c r="F59" i="4"/>
  <c r="G58" i="4"/>
  <c r="F58" i="4"/>
  <c r="H58" i="4" s="1"/>
  <c r="H57" i="4"/>
  <c r="G57" i="4"/>
  <c r="F57" i="4"/>
  <c r="G56" i="4"/>
  <c r="F56" i="4"/>
  <c r="H56" i="4" s="1"/>
  <c r="G55" i="4"/>
  <c r="F55" i="4"/>
  <c r="H55" i="4" s="1"/>
  <c r="G54" i="4"/>
  <c r="F54" i="4"/>
  <c r="G53" i="4"/>
  <c r="H53" i="4" s="1"/>
  <c r="F53" i="4"/>
  <c r="G52" i="4"/>
  <c r="F52" i="4"/>
  <c r="G51" i="4"/>
  <c r="F51" i="4"/>
  <c r="H51" i="4" s="1"/>
  <c r="G49" i="4"/>
  <c r="F49" i="4"/>
  <c r="H48" i="4"/>
  <c r="G48" i="4"/>
  <c r="F48" i="4"/>
  <c r="G47" i="4"/>
  <c r="F47" i="4"/>
  <c r="H47" i="4" s="1"/>
  <c r="G46" i="4"/>
  <c r="F46" i="4"/>
  <c r="H46" i="4" s="1"/>
  <c r="G45" i="4"/>
  <c r="H45" i="4" s="1"/>
  <c r="F45" i="4"/>
  <c r="G44" i="4"/>
  <c r="F44" i="4"/>
  <c r="H44" i="4" s="1"/>
  <c r="E42" i="4"/>
  <c r="G41" i="4"/>
  <c r="G42" i="4" s="1"/>
  <c r="F41" i="4"/>
  <c r="H41" i="4" s="1"/>
  <c r="G40" i="4"/>
  <c r="F40" i="4"/>
  <c r="E38" i="4"/>
  <c r="G37" i="4"/>
  <c r="H37" i="4" s="1"/>
  <c r="F37" i="4"/>
  <c r="G36" i="4"/>
  <c r="F36" i="4"/>
  <c r="H36" i="4" s="1"/>
  <c r="G35" i="4"/>
  <c r="F35" i="4"/>
  <c r="H35" i="4" s="1"/>
  <c r="G34" i="4"/>
  <c r="F34" i="4"/>
  <c r="H34" i="4" s="1"/>
  <c r="G33" i="4"/>
  <c r="F33" i="4"/>
  <c r="G32" i="4"/>
  <c r="G38" i="4" s="1"/>
  <c r="F32" i="4"/>
  <c r="G27" i="4"/>
  <c r="F27" i="4"/>
  <c r="G26" i="4"/>
  <c r="F26" i="4"/>
  <c r="G25" i="4"/>
  <c r="F25" i="4"/>
  <c r="H25" i="4" s="1"/>
  <c r="G24" i="4"/>
  <c r="H24" i="4" s="1"/>
  <c r="F24" i="4"/>
  <c r="G23" i="4"/>
  <c r="F23" i="4"/>
  <c r="G22" i="4"/>
  <c r="F22" i="4"/>
  <c r="H22" i="4" s="1"/>
  <c r="G21" i="4"/>
  <c r="F21" i="4"/>
  <c r="G20" i="4"/>
  <c r="F20" i="4"/>
  <c r="E54" i="1"/>
  <c r="G53" i="1"/>
  <c r="F53" i="1"/>
  <c r="H53" i="1" s="1"/>
  <c r="G52" i="1"/>
  <c r="G54" i="1" s="1"/>
  <c r="F52" i="1"/>
  <c r="F54" i="1" s="1"/>
  <c r="G50" i="1"/>
  <c r="G51" i="1" s="1"/>
  <c r="F50" i="1"/>
  <c r="F51" i="1" s="1"/>
  <c r="G48" i="1"/>
  <c r="G49" i="1" s="1"/>
  <c r="F48" i="1"/>
  <c r="H48" i="1" s="1"/>
  <c r="H49" i="1" s="1"/>
  <c r="F46" i="1"/>
  <c r="H46" i="1" s="1"/>
  <c r="H45" i="1"/>
  <c r="G45" i="1"/>
  <c r="F45" i="1"/>
  <c r="G44" i="1"/>
  <c r="F44" i="1"/>
  <c r="H44" i="1" s="1"/>
  <c r="G43" i="1"/>
  <c r="F43" i="1"/>
  <c r="H43" i="1" s="1"/>
  <c r="G42" i="1"/>
  <c r="H42" i="1" s="1"/>
  <c r="F42" i="1"/>
  <c r="G41" i="1"/>
  <c r="F41" i="1"/>
  <c r="H41" i="1" s="1"/>
  <c r="G40" i="1"/>
  <c r="F40" i="1"/>
  <c r="H40" i="1" s="1"/>
  <c r="G39" i="1"/>
  <c r="F39" i="1"/>
  <c r="H39" i="1" s="1"/>
  <c r="G37" i="1"/>
  <c r="F37" i="1"/>
  <c r="H37" i="1" s="1"/>
  <c r="H36" i="1"/>
  <c r="G36" i="1"/>
  <c r="F36" i="1"/>
  <c r="G35" i="1"/>
  <c r="F35" i="1"/>
  <c r="E33" i="1"/>
  <c r="G32" i="1"/>
  <c r="G33" i="1" s="1"/>
  <c r="F32" i="1"/>
  <c r="F33" i="1" s="1"/>
  <c r="E30" i="1"/>
  <c r="G29" i="1"/>
  <c r="F29" i="1"/>
  <c r="H29" i="1" s="1"/>
  <c r="H28" i="1"/>
  <c r="G28" i="1"/>
  <c r="F28" i="1"/>
  <c r="G27" i="1"/>
  <c r="G30" i="1" s="1"/>
  <c r="F27" i="1"/>
  <c r="F30" i="1" s="1"/>
  <c r="G23" i="1"/>
  <c r="F23" i="1"/>
  <c r="H23" i="1" s="1"/>
  <c r="H22" i="1"/>
  <c r="G22" i="1"/>
  <c r="F22" i="1"/>
  <c r="G21" i="1"/>
  <c r="F21" i="1"/>
  <c r="H21" i="1" s="1"/>
  <c r="G20" i="1"/>
  <c r="G25" i="1" l="1"/>
  <c r="H20" i="4"/>
  <c r="G30" i="4"/>
  <c r="F42" i="4"/>
  <c r="H64" i="4"/>
  <c r="H21" i="4"/>
  <c r="F38" i="4"/>
  <c r="H49" i="4"/>
  <c r="H69" i="4"/>
  <c r="H77" i="4"/>
  <c r="H52" i="1"/>
  <c r="H54" i="1" s="1"/>
  <c r="H32" i="4"/>
  <c r="H54" i="4"/>
  <c r="G78" i="4"/>
  <c r="F25" i="1"/>
  <c r="H23" i="4"/>
  <c r="H26" i="4"/>
  <c r="H33" i="4"/>
  <c r="H52" i="4"/>
  <c r="H59" i="4"/>
  <c r="G73" i="4"/>
  <c r="F47" i="1"/>
  <c r="H71" i="4"/>
  <c r="G47" i="1"/>
  <c r="F30" i="4"/>
  <c r="H27" i="4"/>
  <c r="H60" i="4"/>
  <c r="F70" i="4"/>
  <c r="H72" i="4"/>
  <c r="G67" i="4"/>
  <c r="H66" i="4"/>
  <c r="F67" i="4"/>
  <c r="E79" i="4"/>
  <c r="H20" i="1"/>
  <c r="H25" i="1" s="1"/>
  <c r="H38" i="4"/>
  <c r="H67" i="4"/>
  <c r="H78" i="4"/>
  <c r="F78" i="4"/>
  <c r="H40" i="4"/>
  <c r="H42" i="4" s="1"/>
  <c r="H68" i="4"/>
  <c r="H70" i="4" s="1"/>
  <c r="H27" i="1"/>
  <c r="H30" i="1" s="1"/>
  <c r="H35" i="1"/>
  <c r="H47" i="1" s="1"/>
  <c r="H50" i="1"/>
  <c r="H51" i="1" s="1"/>
  <c r="F49" i="1"/>
  <c r="H32" i="1"/>
  <c r="H33" i="1" s="1"/>
  <c r="F64" i="3"/>
  <c r="G66" i="3"/>
  <c r="F66" i="3"/>
  <c r="H66" i="3" s="1"/>
  <c r="E67" i="3"/>
  <c r="H73" i="4" l="1"/>
  <c r="G79" i="4"/>
  <c r="G55" i="1"/>
  <c r="H30" i="4"/>
  <c r="H55" i="1"/>
  <c r="F79" i="4"/>
  <c r="F55" i="1"/>
  <c r="F78" i="3"/>
  <c r="E78" i="3"/>
  <c r="G77" i="3"/>
  <c r="F77" i="3"/>
  <c r="H77" i="3" s="1"/>
  <c r="G76" i="3"/>
  <c r="H76" i="3" s="1"/>
  <c r="F76" i="3"/>
  <c r="H75" i="3"/>
  <c r="G75" i="3"/>
  <c r="F75" i="3"/>
  <c r="G74" i="3"/>
  <c r="F74" i="3"/>
  <c r="H74" i="3" s="1"/>
  <c r="E73" i="3"/>
  <c r="E79" i="3" s="1"/>
  <c r="G72" i="3"/>
  <c r="F72" i="3"/>
  <c r="H72" i="3" s="1"/>
  <c r="G71" i="3"/>
  <c r="F71" i="3"/>
  <c r="E70" i="3"/>
  <c r="G69" i="3"/>
  <c r="F69" i="3"/>
  <c r="H69" i="3" s="1"/>
  <c r="G68" i="3"/>
  <c r="G70" i="3" s="1"/>
  <c r="F68" i="3"/>
  <c r="F70" i="3" s="1"/>
  <c r="G65" i="3"/>
  <c r="F65" i="3"/>
  <c r="G64" i="3"/>
  <c r="H64" i="3" s="1"/>
  <c r="G63" i="3"/>
  <c r="F63" i="3"/>
  <c r="H63" i="3" s="1"/>
  <c r="G62" i="3"/>
  <c r="F62" i="3"/>
  <c r="H62" i="3" s="1"/>
  <c r="G61" i="3"/>
  <c r="F61" i="3"/>
  <c r="H61" i="3" s="1"/>
  <c r="G60" i="3"/>
  <c r="H60" i="3" s="1"/>
  <c r="F60" i="3"/>
  <c r="G59" i="3"/>
  <c r="H59" i="3" s="1"/>
  <c r="F59" i="3"/>
  <c r="G58" i="3"/>
  <c r="H58" i="3" s="1"/>
  <c r="F58" i="3"/>
  <c r="H57" i="3"/>
  <c r="G57" i="3"/>
  <c r="F57" i="3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H52" i="3" s="1"/>
  <c r="F52" i="3"/>
  <c r="G51" i="3"/>
  <c r="H51" i="3" s="1"/>
  <c r="F51" i="3"/>
  <c r="G49" i="3"/>
  <c r="H49" i="3" s="1"/>
  <c r="F49" i="3"/>
  <c r="H48" i="3"/>
  <c r="G48" i="3"/>
  <c r="F48" i="3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2" i="3"/>
  <c r="E42" i="3"/>
  <c r="G41" i="3"/>
  <c r="F41" i="3"/>
  <c r="H41" i="3" s="1"/>
  <c r="G40" i="3"/>
  <c r="F40" i="3"/>
  <c r="F42" i="3" s="1"/>
  <c r="E38" i="3"/>
  <c r="G37" i="3"/>
  <c r="H37" i="3" s="1"/>
  <c r="F37" i="3"/>
  <c r="H36" i="3"/>
  <c r="G36" i="3"/>
  <c r="F36" i="3"/>
  <c r="G35" i="3"/>
  <c r="F35" i="3"/>
  <c r="H35" i="3" s="1"/>
  <c r="G34" i="3"/>
  <c r="F34" i="3"/>
  <c r="H34" i="3" s="1"/>
  <c r="G33" i="3"/>
  <c r="F33" i="3"/>
  <c r="H33" i="3" s="1"/>
  <c r="G32" i="3"/>
  <c r="G38" i="3" s="1"/>
  <c r="F32" i="3"/>
  <c r="F38" i="3" s="1"/>
  <c r="H27" i="3"/>
  <c r="G27" i="3"/>
  <c r="F27" i="3"/>
  <c r="G26" i="3"/>
  <c r="F26" i="3"/>
  <c r="H26" i="3" s="1"/>
  <c r="G25" i="3"/>
  <c r="F25" i="3"/>
  <c r="H25" i="3" s="1"/>
  <c r="H24" i="3"/>
  <c r="G24" i="3"/>
  <c r="F24" i="3"/>
  <c r="G23" i="3"/>
  <c r="F23" i="3"/>
  <c r="H23" i="3" s="1"/>
  <c r="G22" i="3"/>
  <c r="H22" i="3" s="1"/>
  <c r="F22" i="3"/>
  <c r="G21" i="3"/>
  <c r="H21" i="3" s="1"/>
  <c r="F21" i="3"/>
  <c r="G20" i="3"/>
  <c r="F20" i="3"/>
  <c r="G54" i="2"/>
  <c r="E54" i="2"/>
  <c r="G53" i="2"/>
  <c r="F53" i="2"/>
  <c r="H53" i="2" s="1"/>
  <c r="G52" i="2"/>
  <c r="F52" i="2"/>
  <c r="F54" i="2" s="1"/>
  <c r="E51" i="2"/>
  <c r="E55" i="2" s="1"/>
  <c r="G50" i="2"/>
  <c r="G51" i="2" s="1"/>
  <c r="F50" i="2"/>
  <c r="F51" i="2" s="1"/>
  <c r="E49" i="2"/>
  <c r="G48" i="2"/>
  <c r="G49" i="2" s="1"/>
  <c r="F48" i="2"/>
  <c r="F49" i="2" s="1"/>
  <c r="G47" i="2"/>
  <c r="G46" i="2"/>
  <c r="F46" i="2"/>
  <c r="H46" i="2" s="1"/>
  <c r="G45" i="2"/>
  <c r="F45" i="2"/>
  <c r="H45" i="2" s="1"/>
  <c r="H44" i="2"/>
  <c r="G44" i="2"/>
  <c r="F44" i="2"/>
  <c r="G43" i="2"/>
  <c r="F43" i="2"/>
  <c r="H43" i="2" s="1"/>
  <c r="G42" i="2"/>
  <c r="H42" i="2"/>
  <c r="H41" i="2"/>
  <c r="G41" i="2"/>
  <c r="F41" i="2"/>
  <c r="G40" i="2"/>
  <c r="H40" i="2" s="1"/>
  <c r="F40" i="2"/>
  <c r="H39" i="2"/>
  <c r="G39" i="2"/>
  <c r="F39" i="2"/>
  <c r="G37" i="2"/>
  <c r="F37" i="2"/>
  <c r="H37" i="2" s="1"/>
  <c r="G36" i="2"/>
  <c r="F36" i="2"/>
  <c r="H36" i="2" s="1"/>
  <c r="H35" i="2"/>
  <c r="G35" i="2"/>
  <c r="F35" i="2"/>
  <c r="F47" i="2" s="1"/>
  <c r="F33" i="2"/>
  <c r="E33" i="2"/>
  <c r="H32" i="2"/>
  <c r="H33" i="2" s="1"/>
  <c r="G32" i="2"/>
  <c r="G33" i="2" s="1"/>
  <c r="F32" i="2"/>
  <c r="E30" i="2"/>
  <c r="G29" i="2"/>
  <c r="F29" i="2"/>
  <c r="F30" i="2" s="1"/>
  <c r="G28" i="2"/>
  <c r="H28" i="2" s="1"/>
  <c r="F28" i="2"/>
  <c r="G27" i="2"/>
  <c r="G30" i="2" s="1"/>
  <c r="F27" i="2"/>
  <c r="H23" i="2"/>
  <c r="G23" i="2"/>
  <c r="F23" i="2"/>
  <c r="G22" i="2"/>
  <c r="F22" i="2"/>
  <c r="H22" i="2" s="1"/>
  <c r="G21" i="2"/>
  <c r="F21" i="2"/>
  <c r="H21" i="2" s="1"/>
  <c r="G20" i="2"/>
  <c r="F20" i="2"/>
  <c r="H71" i="3" l="1"/>
  <c r="H73" i="3" s="1"/>
  <c r="F73" i="3"/>
  <c r="H79" i="4"/>
  <c r="H78" i="3"/>
  <c r="H47" i="2"/>
  <c r="H29" i="2"/>
  <c r="H68" i="3"/>
  <c r="H70" i="3" s="1"/>
  <c r="G73" i="3"/>
  <c r="G78" i="3"/>
  <c r="H40" i="3"/>
  <c r="H42" i="3" s="1"/>
  <c r="H52" i="2"/>
  <c r="H54" i="2" s="1"/>
  <c r="H27" i="2"/>
  <c r="H30" i="2" s="1"/>
  <c r="H50" i="2"/>
  <c r="H51" i="2" s="1"/>
  <c r="G30" i="3"/>
  <c r="H20" i="3"/>
  <c r="H30" i="3" s="1"/>
  <c r="F30" i="3"/>
  <c r="H48" i="2"/>
  <c r="H49" i="2" s="1"/>
  <c r="H32" i="3"/>
  <c r="H38" i="3" s="1"/>
  <c r="F55" i="2"/>
  <c r="F67" i="3"/>
  <c r="G55" i="2"/>
  <c r="G67" i="3"/>
  <c r="H65" i="3"/>
  <c r="H67" i="3" s="1"/>
  <c r="H20" i="2"/>
  <c r="F79" i="3" l="1"/>
  <c r="G79" i="3"/>
  <c r="H55" i="2"/>
  <c r="H79" i="3"/>
  <c r="H57" i="2" l="1"/>
</calcChain>
</file>

<file path=xl/sharedStrings.xml><?xml version="1.0" encoding="utf-8"?>
<sst xmlns="http://schemas.openxmlformats.org/spreadsheetml/2006/main" count="524" uniqueCount="181">
  <si>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</si>
  <si>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</si>
  <si>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</si>
  <si>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</si>
  <si>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</si>
  <si>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</si>
  <si>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</si>
  <si>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</si>
  <si>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</si>
  <si>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</si>
  <si>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</si>
  <si>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</si>
  <si>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</si>
  <si>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</si>
  <si>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</si>
  <si>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</si>
  <si>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</si>
  <si>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</si>
  <si>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</si>
  <si>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</si>
  <si>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</si>
  <si>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</si>
  <si>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</si>
  <si>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</si>
  <si>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</si>
  <si>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</si>
  <si>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</si>
  <si>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</si>
  <si>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</si>
  <si>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</si>
  <si>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</si>
  <si>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</si>
  <si>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</si>
  <si>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</si>
  <si>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</si>
  <si>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</si>
  <si>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Standing Charges</t>
  </si>
  <si>
    <t>SC1/WE1</t>
  </si>
  <si>
    <t>Standing Charges 1</t>
  </si>
  <si>
    <t>SC2/WE2</t>
  </si>
  <si>
    <t>Standing Charges 2</t>
  </si>
  <si>
    <t>GP</t>
  </si>
  <si>
    <t>Gross Profit</t>
  </si>
  <si>
    <t>TBI</t>
  </si>
  <si>
    <t>Total Business Interruption</t>
  </si>
  <si>
    <t>Net Profit</t>
  </si>
  <si>
    <t>NP</t>
  </si>
  <si>
    <t>TNP</t>
  </si>
  <si>
    <t>Total Net Profit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</si>
  <si>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</si>
  <si>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</si>
  <si>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</si>
  <si>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</si>
  <si>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</si>
  <si>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</si>
  <si>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</si>
  <si>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</si>
  <si>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</si>
  <si>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</si>
  <si>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</si>
  <si>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</si>
  <si>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</si>
  <si>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</si>
  <si>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</si>
  <si>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</si>
  <si>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</si>
  <si>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</si>
  <si>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</si>
  <si>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</si>
  <si>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</si>
  <si>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</si>
  <si>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</si>
  <si>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</si>
  <si>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</si>
  <si>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</si>
  <si>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</si>
  <si>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</si>
  <si>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</si>
  <si>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</si>
  <si>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</si>
  <si>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</si>
  <si>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</si>
  <si>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</si>
  <si>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</si>
  <si>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</si>
  <si>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</si>
  <si>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</si>
  <si>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</si>
  <si>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</si>
  <si>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</si>
  <si>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</si>
  <si>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</si>
  <si>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</si>
  <si>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</si>
  <si>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</si>
  <si>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</si>
  <si>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</si>
  <si>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</si>
  <si>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</si>
  <si>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</si>
  <si>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</si>
  <si>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</si>
  <si>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</si>
  <si>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</si>
  <si>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</si>
  <si>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</si>
  <si>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</si>
  <si>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</si>
  <si>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Standing Charges 1 - Backdating</t>
  </si>
  <si>
    <t>SC1/WE1-R</t>
  </si>
  <si>
    <t>Standing Charges 1 - Reversal</t>
  </si>
  <si>
    <t>SC2/WE2-BD</t>
  </si>
  <si>
    <t>Standing Charges 2 - Backdating</t>
  </si>
  <si>
    <t>SC2/WE2-R</t>
  </si>
  <si>
    <t>Standing Charges 2 - Reversal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</si>
  <si>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</si>
  <si>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</si>
  <si>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</si>
  <si>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</si>
  <si>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</si>
  <si>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</si>
  <si>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</si>
  <si>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</si>
  <si>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</si>
  <si>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</si>
  <si>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</si>
  <si>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</si>
  <si>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</si>
  <si>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</si>
  <si>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</si>
  <si>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</si>
  <si>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</si>
  <si>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</si>
  <si>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</si>
  <si>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</si>
  <si>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</si>
  <si>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</si>
  <si>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</si>
  <si>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</si>
  <si>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</si>
  <si>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</si>
  <si>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</si>
  <si>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</si>
  <si>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</si>
  <si>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</si>
  <si>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</si>
  <si>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</si>
  <si>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</si>
  <si>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</si>
  <si>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</si>
  <si>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</si>
  <si>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</si>
  <si>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</si>
  <si>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</si>
  <si>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</si>
  <si>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</si>
  <si>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</si>
  <si>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</si>
  <si>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</si>
  <si>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</si>
  <si>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</si>
  <si>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</si>
  <si>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</si>
  <si>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</si>
  <si>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</si>
  <si>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</si>
  <si>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</si>
  <si>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</si>
  <si>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</si>
  <si>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</si>
  <si>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SA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</si>
  <si>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</si>
  <si>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</si>
  <si>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</si>
  <si>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</si>
  <si>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</si>
  <si>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</si>
  <si>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2021</t>
  </si>
  <si>
    <t>0221</t>
  </si>
  <si>
    <t>0321</t>
  </si>
  <si>
    <t>Binder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</si>
</sst>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B1" workbookViewId="0">
      <selection activeCell="D52" sqref="D5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15" t="s">
        <v>84</v>
      </c>
      <c r="E13" s="6" t="s">
        <v>85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8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9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1" t="s">
        <v>35</v>
      </c>
      <c r="D25" s="11"/>
      <c r="E25" s="11">
        <f>SUM(E20:E24)</f>
        <v>0</v>
      </c>
      <c r="F25" s="11">
        <f t="shared" ref="F25:H25" si="0">SUM(F20:F24)</f>
        <v>0</v>
      </c>
      <c r="G25" s="11">
        <f t="shared" si="0"/>
        <v>0</v>
      </c>
      <c r="H25" s="11">
        <f t="shared" si="0"/>
        <v>0</v>
      </c>
    </row>
    <row r="26" spans="1:8" ht="10.5" x14ac:dyDescent="0.25">
      <c r="A26" s="20"/>
      <c r="B26" s="26"/>
      <c r="C26" s="26" t="s">
        <v>36</v>
      </c>
      <c r="D26" s="26"/>
      <c r="E26" s="26"/>
      <c r="F26" s="26"/>
      <c r="G26" s="26"/>
      <c r="H26" s="26"/>
    </row>
    <row r="27" spans="1:8" x14ac:dyDescent="0.2">
      <c r="A27" s="22">
        <v>25206</v>
      </c>
      <c r="B27" s="9" t="s">
        <v>37</v>
      </c>
      <c r="C27" s="9" t="s">
        <v>38</v>
      </c>
      <c r="D27" s="9"/>
      <c r="E27" s="16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9" t="s">
        <v>40</v>
      </c>
      <c r="D28" s="9"/>
      <c r="E28" s="16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9" t="s">
        <v>42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1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6"/>
      <c r="C31" s="26" t="s">
        <v>45</v>
      </c>
      <c r="D31" s="26"/>
      <c r="E31" s="26"/>
      <c r="F31" s="26"/>
      <c r="G31" s="26"/>
      <c r="H31" s="26"/>
    </row>
    <row r="32" spans="1:8" x14ac:dyDescent="0.2">
      <c r="A32" s="22">
        <v>25310</v>
      </c>
      <c r="B32" s="9" t="s">
        <v>46</v>
      </c>
      <c r="C32" s="9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1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6"/>
      <c r="C34" s="26" t="s">
        <v>49</v>
      </c>
      <c r="D34" s="26"/>
      <c r="E34" s="26"/>
      <c r="F34" s="26"/>
      <c r="G34" s="26"/>
      <c r="H34" s="26"/>
    </row>
    <row r="35" spans="1:8" x14ac:dyDescent="0.2">
      <c r="A35" s="22">
        <v>25411</v>
      </c>
      <c r="B35" s="9" t="s">
        <v>50</v>
      </c>
      <c r="C35" s="9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9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9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6"/>
      <c r="C38" s="26" t="s">
        <v>56</v>
      </c>
      <c r="D38" s="26"/>
      <c r="E38" s="26"/>
      <c r="F38" s="26"/>
      <c r="G38" s="26"/>
      <c r="H38" s="26"/>
    </row>
    <row r="39" spans="1:8" x14ac:dyDescent="0.2">
      <c r="A39" s="22">
        <v>25514</v>
      </c>
      <c r="B39" s="9" t="s">
        <v>50</v>
      </c>
      <c r="C39" s="9" t="s">
        <v>51</v>
      </c>
      <c r="D39" s="9"/>
      <c r="E39" s="10">
        <v>0</v>
      </c>
      <c r="F39" s="9">
        <f>E39*12.5%</f>
        <v>0</v>
      </c>
      <c r="G39" s="9">
        <f t="shared" ref="G39:G46" si="1">E39*12.5%</f>
        <v>0</v>
      </c>
      <c r="H39" s="9">
        <f>E39-(F39+G39)</f>
        <v>0</v>
      </c>
    </row>
    <row r="40" spans="1:8" x14ac:dyDescent="0.2">
      <c r="A40" s="22">
        <v>25515</v>
      </c>
      <c r="B40" s="9" t="s">
        <v>52</v>
      </c>
      <c r="C40" s="9" t="s">
        <v>53</v>
      </c>
      <c r="D40" s="9"/>
      <c r="E40" s="10">
        <v>0</v>
      </c>
      <c r="F40" s="9">
        <f t="shared" ref="F40:F46" si="2">E40*12.5%</f>
        <v>0</v>
      </c>
      <c r="G40" s="9">
        <f t="shared" si="1"/>
        <v>0</v>
      </c>
      <c r="H40" s="9">
        <f t="shared" ref="H40:H46" si="3">E40-(F40+G40)</f>
        <v>0</v>
      </c>
    </row>
    <row r="41" spans="1:8" x14ac:dyDescent="0.2">
      <c r="A41" s="22">
        <v>25516</v>
      </c>
      <c r="B41" s="9" t="s">
        <v>54</v>
      </c>
      <c r="C41" s="9" t="s">
        <v>55</v>
      </c>
      <c r="D41" s="9"/>
      <c r="E41" s="10">
        <v>0</v>
      </c>
      <c r="F41" s="9">
        <f t="shared" si="2"/>
        <v>0</v>
      </c>
      <c r="G41" s="9">
        <f t="shared" si="1"/>
        <v>0</v>
      </c>
      <c r="H41" s="9">
        <f t="shared" si="3"/>
        <v>0</v>
      </c>
    </row>
    <row r="42" spans="1:8" x14ac:dyDescent="0.2">
      <c r="A42" s="22">
        <v>25517</v>
      </c>
      <c r="B42" s="9" t="s">
        <v>57</v>
      </c>
      <c r="C42" s="9" t="s">
        <v>58</v>
      </c>
      <c r="D42" s="9"/>
      <c r="E42" s="10">
        <v>0</v>
      </c>
      <c r="F42" s="9">
        <f t="shared" si="2"/>
        <v>0</v>
      </c>
      <c r="G42" s="9">
        <f t="shared" si="1"/>
        <v>0</v>
      </c>
      <c r="H42" s="9">
        <f t="shared" si="3"/>
        <v>0</v>
      </c>
    </row>
    <row r="43" spans="1:8" x14ac:dyDescent="0.2">
      <c r="A43" s="22">
        <v>25518</v>
      </c>
      <c r="B43" s="9" t="s">
        <v>59</v>
      </c>
      <c r="C43" s="9" t="s">
        <v>88</v>
      </c>
      <c r="D43" s="9"/>
      <c r="E43" s="10">
        <v>0</v>
      </c>
      <c r="F43" s="9">
        <f t="shared" si="2"/>
        <v>0</v>
      </c>
      <c r="G43" s="9">
        <f t="shared" si="1"/>
        <v>0</v>
      </c>
      <c r="H43" s="9">
        <f t="shared" si="3"/>
        <v>0</v>
      </c>
    </row>
    <row r="44" spans="1:8" x14ac:dyDescent="0.2">
      <c r="A44" s="22">
        <v>25519</v>
      </c>
      <c r="B44" s="9" t="s">
        <v>60</v>
      </c>
      <c r="C44" s="9" t="s">
        <v>61</v>
      </c>
      <c r="D44" s="9"/>
      <c r="E44" s="10">
        <v>0</v>
      </c>
      <c r="F44" s="9">
        <f t="shared" si="2"/>
        <v>0</v>
      </c>
      <c r="G44" s="9">
        <f t="shared" si="1"/>
        <v>0</v>
      </c>
      <c r="H44" s="9">
        <f t="shared" si="3"/>
        <v>0</v>
      </c>
    </row>
    <row r="45" spans="1:8" x14ac:dyDescent="0.2">
      <c r="A45" s="22">
        <v>25520</v>
      </c>
      <c r="B45" s="9" t="s">
        <v>62</v>
      </c>
      <c r="C45" s="9" t="s">
        <v>63</v>
      </c>
      <c r="D45" s="9"/>
      <c r="E45" s="10">
        <v>0</v>
      </c>
      <c r="F45" s="9">
        <f t="shared" si="2"/>
        <v>0</v>
      </c>
      <c r="G45" s="9">
        <f t="shared" si="1"/>
        <v>0</v>
      </c>
      <c r="H45" s="9">
        <f t="shared" si="3"/>
        <v>0</v>
      </c>
    </row>
    <row r="46" spans="1:8" s="13" customFormat="1" x14ac:dyDescent="0.2">
      <c r="A46" s="23">
        <v>25521</v>
      </c>
      <c r="B46" s="9" t="s">
        <v>64</v>
      </c>
      <c r="C46" s="12" t="s">
        <v>65</v>
      </c>
      <c r="D46" s="9"/>
      <c r="E46" s="10">
        <v>0</v>
      </c>
      <c r="F46" s="9">
        <f t="shared" si="2"/>
        <v>0</v>
      </c>
      <c r="G46" s="9">
        <f t="shared" si="1"/>
        <v>0</v>
      </c>
      <c r="H46" s="9">
        <f t="shared" si="3"/>
        <v>0</v>
      </c>
    </row>
    <row r="47" spans="1:8" ht="10.5" x14ac:dyDescent="0.25">
      <c r="A47" s="20"/>
      <c r="B47" s="11" t="s">
        <v>66</v>
      </c>
      <c r="C47" s="11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9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1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9" t="s">
        <v>72</v>
      </c>
      <c r="C50" s="9" t="s">
        <v>73</v>
      </c>
      <c r="D50" s="9"/>
      <c r="E50" s="10">
        <v>0</v>
      </c>
      <c r="F50" s="9">
        <f>E50*12.5%</f>
        <v>0</v>
      </c>
      <c r="G50" s="9">
        <f>E50*15%</f>
        <v>0</v>
      </c>
      <c r="H50" s="9">
        <f>E50-(F50+G50)</f>
        <v>0</v>
      </c>
    </row>
    <row r="51" spans="1:8" ht="10.5" x14ac:dyDescent="0.25">
      <c r="A51" s="20"/>
      <c r="B51" s="11" t="s">
        <v>74</v>
      </c>
      <c r="C51" s="11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9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9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1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14" t="s">
        <v>81</v>
      </c>
      <c r="C55" s="14" t="s">
        <v>82</v>
      </c>
      <c r="D55" s="14"/>
      <c r="E55" s="14">
        <f>SUM(E25,E30,E33,E47,E49,E51,E54)</f>
        <v>0</v>
      </c>
      <c r="F55" s="14">
        <f>SUM(F25,F30,F33,F47,F49,F51,F54)</f>
        <v>0</v>
      </c>
      <c r="G55" s="14">
        <f>SUM(G25,G30,G33,G47,G49,G51,G54)</f>
        <v>0</v>
      </c>
      <c r="H55" s="14">
        <f>SUM(H25,H30,H33,H47,H49,H51,H54)</f>
        <v>0</v>
      </c>
    </row>
    <row r="57" spans="1:8" x14ac:dyDescent="0.2">
      <c r="B57" s="2" t="s">
        <v>83</v>
      </c>
      <c r="G57" s="2" t="s">
        <v>89</v>
      </c>
      <c r="H57" s="17">
        <f>H55+MONTHLY!H55+ANNUAL_Adjustments!H79+MONTHLY_Adjustments!H79</f>
        <v>0</v>
      </c>
    </row>
    <row r="58" spans="1:8" x14ac:dyDescent="0.2">
      <c r="G58" s="2" t="s">
        <v>90</v>
      </c>
      <c r="H58" s="17"/>
    </row>
    <row r="59" spans="1:8" x14ac:dyDescent="0.2">
      <c r="G59" s="2" t="s">
        <v>91</v>
      </c>
      <c r="H59" s="17"/>
    </row>
    <row r="60" spans="1:8" x14ac:dyDescent="0.2">
      <c r="G60" s="2" t="s">
        <v>92</v>
      </c>
      <c r="H60" s="17"/>
    </row>
  </sheetData>
  <sheetProtection algorithmName="SHA-512" hashValue="aI4sE5m1LkYKV3quorwUSUsCE4E5G8u7VZxGrEHwApdWPUsBUPCHqP6Re+4DOS6IQPSGZU4lZVsTWzn7lT4Aag==" saltValue="V5u4Sf3xbwtjT8InDXULr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topLeftCell="B34" workbookViewId="0">
      <selection activeCell="D55" sqref="D55"/>
    </sheetView>
  </sheetViews>
  <sheetFormatPr defaultColWidth="9.1796875" defaultRowHeight="10" x14ac:dyDescent="0.2"/>
  <cols>
    <col min="1" max="1" width="11.72656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12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8" t="s">
        <v>35</v>
      </c>
      <c r="D25" s="11"/>
      <c r="E25" s="11">
        <f>SUM(E20:E24)</f>
        <v>0</v>
      </c>
      <c r="F25" s="11">
        <f>SUM(F20:F24)</f>
        <v>0</v>
      </c>
      <c r="G25" s="11">
        <f>SUM(G20:G24)</f>
        <v>0</v>
      </c>
      <c r="H25" s="11">
        <f>SUM(H20:H24)</f>
        <v>0</v>
      </c>
    </row>
    <row r="26" spans="1:8" ht="10.5" x14ac:dyDescent="0.25">
      <c r="A26" s="20"/>
      <c r="B26" s="25"/>
      <c r="C26" s="27" t="s">
        <v>36</v>
      </c>
      <c r="D26" s="25"/>
      <c r="E26" s="25"/>
      <c r="F26" s="25"/>
      <c r="G26" s="25"/>
      <c r="H26" s="25"/>
    </row>
    <row r="27" spans="1:8" x14ac:dyDescent="0.2">
      <c r="A27" s="22">
        <v>25206</v>
      </c>
      <c r="B27" s="9" t="s">
        <v>37</v>
      </c>
      <c r="C27" s="12" t="s">
        <v>38</v>
      </c>
      <c r="D27" s="9"/>
      <c r="E27" s="10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12" t="s">
        <v>40</v>
      </c>
      <c r="D28" s="9"/>
      <c r="E28" s="10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12" t="s">
        <v>42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8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5"/>
      <c r="C31" s="27" t="s">
        <v>45</v>
      </c>
      <c r="D31" s="25"/>
      <c r="E31" s="25"/>
      <c r="F31" s="25"/>
      <c r="G31" s="25"/>
      <c r="H31" s="25"/>
    </row>
    <row r="32" spans="1:8" x14ac:dyDescent="0.2">
      <c r="A32" s="22">
        <v>25310</v>
      </c>
      <c r="B32" s="9" t="s">
        <v>46</v>
      </c>
      <c r="C32" s="12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8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5"/>
      <c r="C34" s="27" t="s">
        <v>49</v>
      </c>
      <c r="D34" s="25"/>
      <c r="E34" s="25"/>
      <c r="F34" s="25"/>
      <c r="G34" s="25"/>
      <c r="H34" s="25"/>
    </row>
    <row r="35" spans="1:8" x14ac:dyDescent="0.2">
      <c r="A35" s="22">
        <v>25411</v>
      </c>
      <c r="B35" s="9" t="s">
        <v>50</v>
      </c>
      <c r="C35" s="12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12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12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5"/>
      <c r="C38" s="27" t="s">
        <v>56</v>
      </c>
      <c r="D38" s="25"/>
      <c r="E38" s="25"/>
      <c r="F38" s="25"/>
      <c r="G38" s="25"/>
      <c r="H38" s="25"/>
    </row>
    <row r="39" spans="1:8" x14ac:dyDescent="0.2">
      <c r="A39" s="22">
        <v>25514</v>
      </c>
      <c r="B39" s="29" t="s">
        <v>50</v>
      </c>
      <c r="C39" s="29" t="s">
        <v>51</v>
      </c>
      <c r="D39" s="29"/>
      <c r="E39" s="10">
        <v>0</v>
      </c>
      <c r="F39" s="29">
        <f>E39*12.5%</f>
        <v>0</v>
      </c>
      <c r="G39" s="29">
        <f t="shared" ref="G39:G46" si="0">E39*12.5%</f>
        <v>0</v>
      </c>
      <c r="H39" s="29">
        <f>E39-(F39+G39)</f>
        <v>0</v>
      </c>
    </row>
    <row r="40" spans="1:8" x14ac:dyDescent="0.2">
      <c r="A40" s="22">
        <v>25515</v>
      </c>
      <c r="B40" s="29" t="s">
        <v>52</v>
      </c>
      <c r="C40" s="29" t="s">
        <v>53</v>
      </c>
      <c r="D40" s="29"/>
      <c r="E40" s="10">
        <v>0</v>
      </c>
      <c r="F40" s="29">
        <f t="shared" ref="F40:F46" si="1">E40*12.5%</f>
        <v>0</v>
      </c>
      <c r="G40" s="29">
        <f t="shared" si="0"/>
        <v>0</v>
      </c>
      <c r="H40" s="29">
        <f t="shared" ref="H40:H46" si="2">E40-(F40+G40)</f>
        <v>0</v>
      </c>
    </row>
    <row r="41" spans="1:8" x14ac:dyDescent="0.2">
      <c r="A41" s="22">
        <v>25516</v>
      </c>
      <c r="B41" s="29" t="s">
        <v>54</v>
      </c>
      <c r="C41" s="30" t="s">
        <v>55</v>
      </c>
      <c r="D41" s="29"/>
      <c r="E41" s="10">
        <v>0</v>
      </c>
      <c r="F41" s="29">
        <f t="shared" si="1"/>
        <v>0</v>
      </c>
      <c r="G41" s="29">
        <f t="shared" si="0"/>
        <v>0</v>
      </c>
      <c r="H41" s="29">
        <f t="shared" si="2"/>
        <v>0</v>
      </c>
    </row>
    <row r="42" spans="1:8" x14ac:dyDescent="0.2">
      <c r="A42" s="22">
        <v>25517</v>
      </c>
      <c r="B42" s="29" t="s">
        <v>57</v>
      </c>
      <c r="C42" s="29" t="s">
        <v>58</v>
      </c>
      <c r="D42" s="29"/>
      <c r="E42" s="10">
        <v>0</v>
      </c>
      <c r="F42" s="29">
        <f t="shared" si="1"/>
        <v>0</v>
      </c>
      <c r="G42" s="29">
        <f t="shared" si="0"/>
        <v>0</v>
      </c>
      <c r="H42" s="29">
        <f t="shared" si="2"/>
        <v>0</v>
      </c>
    </row>
    <row r="43" spans="1:8" x14ac:dyDescent="0.2">
      <c r="A43" s="22">
        <v>25518</v>
      </c>
      <c r="B43" s="29" t="s">
        <v>59</v>
      </c>
      <c r="C43" s="30" t="s">
        <v>88</v>
      </c>
      <c r="D43" s="29"/>
      <c r="E43" s="10">
        <v>0</v>
      </c>
      <c r="F43" s="29">
        <f t="shared" si="1"/>
        <v>0</v>
      </c>
      <c r="G43" s="29">
        <f t="shared" si="0"/>
        <v>0</v>
      </c>
      <c r="H43" s="29">
        <f t="shared" si="2"/>
        <v>0</v>
      </c>
    </row>
    <row r="44" spans="1:8" x14ac:dyDescent="0.2">
      <c r="A44" s="22">
        <v>25519</v>
      </c>
      <c r="B44" s="29" t="s">
        <v>60</v>
      </c>
      <c r="C44" s="30" t="s">
        <v>61</v>
      </c>
      <c r="D44" s="29"/>
      <c r="E44" s="10">
        <v>0</v>
      </c>
      <c r="F44" s="29">
        <f t="shared" si="1"/>
        <v>0</v>
      </c>
      <c r="G44" s="29">
        <f t="shared" si="0"/>
        <v>0</v>
      </c>
      <c r="H44" s="29">
        <f t="shared" si="2"/>
        <v>0</v>
      </c>
    </row>
    <row r="45" spans="1:8" x14ac:dyDescent="0.2">
      <c r="A45" s="22">
        <v>25520</v>
      </c>
      <c r="B45" s="29" t="s">
        <v>62</v>
      </c>
      <c r="C45" s="30" t="s">
        <v>63</v>
      </c>
      <c r="D45" s="29"/>
      <c r="E45" s="10">
        <v>0</v>
      </c>
      <c r="F45" s="29">
        <f t="shared" si="1"/>
        <v>0</v>
      </c>
      <c r="G45" s="29">
        <f t="shared" si="0"/>
        <v>0</v>
      </c>
      <c r="H45" s="29">
        <f t="shared" si="2"/>
        <v>0</v>
      </c>
    </row>
    <row r="46" spans="1:8" s="13" customFormat="1" x14ac:dyDescent="0.2">
      <c r="A46" s="23">
        <v>25521</v>
      </c>
      <c r="B46" s="29" t="s">
        <v>64</v>
      </c>
      <c r="C46" s="30" t="s">
        <v>65</v>
      </c>
      <c r="D46" s="29"/>
      <c r="E46" s="10">
        <v>0</v>
      </c>
      <c r="F46" s="29">
        <f t="shared" si="1"/>
        <v>0</v>
      </c>
      <c r="G46" s="29">
        <f t="shared" si="0"/>
        <v>0</v>
      </c>
      <c r="H46" s="29">
        <f t="shared" si="2"/>
        <v>0</v>
      </c>
    </row>
    <row r="47" spans="1:8" ht="10.5" x14ac:dyDescent="0.25">
      <c r="A47" s="20"/>
      <c r="B47" s="11" t="s">
        <v>66</v>
      </c>
      <c r="C47" s="18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12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8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29" t="s">
        <v>72</v>
      </c>
      <c r="C50" s="30" t="s">
        <v>73</v>
      </c>
      <c r="D50" s="29"/>
      <c r="E50" s="10">
        <v>0</v>
      </c>
      <c r="F50" s="29">
        <f>E50*12.5%</f>
        <v>0</v>
      </c>
      <c r="G50" s="29">
        <f>E50*15%</f>
        <v>0</v>
      </c>
      <c r="H50" s="29">
        <f>E50-(F50+G50)</f>
        <v>0</v>
      </c>
    </row>
    <row r="51" spans="1:8" ht="10.5" x14ac:dyDescent="0.25">
      <c r="A51" s="20"/>
      <c r="B51" s="11" t="s">
        <v>74</v>
      </c>
      <c r="C51" s="18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12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12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8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31" t="s">
        <v>81</v>
      </c>
      <c r="C55" s="32" t="s">
        <v>82</v>
      </c>
      <c r="D55" s="31"/>
      <c r="E55" s="31">
        <f>SUM(E25,E30,E33,E47,E49,E51,E54)</f>
        <v>0</v>
      </c>
      <c r="F55" s="31">
        <f>SUM(F25,F30,F33,F47,F49,F51,F54)</f>
        <v>0</v>
      </c>
      <c r="G55" s="31">
        <f>SUM(G25,G30,G33,G47,G49,G51,G54)</f>
        <v>0</v>
      </c>
      <c r="H55" s="31">
        <f>SUM(H25,H30,H33,H47,H49,H51,H54)</f>
        <v>0</v>
      </c>
    </row>
    <row r="56" spans="1:8" x14ac:dyDescent="0.2">
      <c r="B56" s="33"/>
      <c r="C56" s="34"/>
      <c r="D56" s="33"/>
      <c r="E56" s="35"/>
      <c r="F56" s="33"/>
      <c r="G56" s="33"/>
      <c r="H56" s="33"/>
    </row>
    <row r="57" spans="1:8" x14ac:dyDescent="0.2">
      <c r="B57" s="33" t="s">
        <v>83</v>
      </c>
      <c r="C57" s="34"/>
      <c r="D57" s="33"/>
      <c r="E57" s="35"/>
      <c r="F57" s="33"/>
      <c r="G57" s="33"/>
      <c r="H57" s="33"/>
    </row>
    <row r="58" spans="1:8" x14ac:dyDescent="0.2">
      <c r="B58" s="33"/>
      <c r="C58" s="34"/>
      <c r="D58" s="33"/>
      <c r="E58" s="35"/>
      <c r="F58" s="33"/>
      <c r="G58" s="33"/>
      <c r="H58" s="33"/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/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ht="10.5" x14ac:dyDescent="0.25">
      <c r="B67" s="36"/>
      <c r="C67" s="37"/>
      <c r="D67" s="36"/>
      <c r="E67" s="36"/>
      <c r="F67" s="36"/>
      <c r="G67" s="36"/>
      <c r="H67" s="36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x14ac:dyDescent="0.2">
      <c r="B76" s="33"/>
      <c r="C76" s="34"/>
      <c r="D76" s="33"/>
      <c r="E76" s="35"/>
      <c r="F76" s="33"/>
      <c r="G76" s="33"/>
      <c r="H76" s="33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ht="10.5" x14ac:dyDescent="0.25">
      <c r="B78" s="36"/>
      <c r="C78" s="37"/>
      <c r="D78" s="36"/>
      <c r="E78" s="36"/>
      <c r="F78" s="36"/>
      <c r="G78" s="36"/>
      <c r="H78" s="36"/>
    </row>
    <row r="79" spans="2:8" ht="10.5" x14ac:dyDescent="0.25">
      <c r="B79" s="36"/>
      <c r="C79" s="37"/>
      <c r="D79" s="36"/>
      <c r="E79" s="36"/>
      <c r="F79" s="36"/>
      <c r="G79" s="36"/>
      <c r="H79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opLeftCell="B54" workbookViewId="0">
      <selection activeCell="D77" sqref="D77"/>
    </sheetView>
  </sheetViews>
  <sheetFormatPr defaultColWidth="6.54296875" defaultRowHeight="10" x14ac:dyDescent="0.2"/>
  <cols>
    <col min="1" max="1" width="6.5429687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84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5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5" si="13">E52*12.5%</f>
        <v>0</v>
      </c>
      <c r="G52" s="9">
        <f t="shared" si="12"/>
        <v>0</v>
      </c>
      <c r="H52" s="9">
        <f t="shared" ref="H52:H65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ref="F66" si="15">E66*12.5%</f>
        <v>0</v>
      </c>
      <c r="G66" s="9">
        <f t="shared" ref="G66" si="16">E66*12.5%</f>
        <v>0</v>
      </c>
      <c r="H66" s="9">
        <f t="shared" ref="H66" si="17">E66-(F66+G66)</f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8">SUM(G44:G49,G51:G66)</f>
        <v>0</v>
      </c>
      <c r="H67" s="11">
        <f t="shared" si="18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9aubZ3IV4BjVl1tlQ5yjCMrJtI0wqlIUD8VVZAiu0UzHd8rFSbYXoEna0JkIbwb4OEtYykmFgCbtHw/fUeG87w==" saltValue="7ZlTT6ZMzEgrD4P2U+Dge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topLeftCell="B1" workbookViewId="0">
      <selection activeCell="C11" sqref="C11"/>
    </sheetView>
  </sheetViews>
  <sheetFormatPr defaultColWidth="9.1796875" defaultRowHeight="10" x14ac:dyDescent="0.2"/>
  <cols>
    <col min="1" max="1" width="7.816406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6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6" si="13">E52*12.5%</f>
        <v>0</v>
      </c>
      <c r="G52" s="9">
        <f t="shared" si="12"/>
        <v>0</v>
      </c>
      <c r="H52" s="9">
        <f t="shared" ref="H52:H66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si="13"/>
        <v>0</v>
      </c>
      <c r="G66" s="9">
        <f t="shared" si="12"/>
        <v>0</v>
      </c>
      <c r="H66" s="9">
        <f t="shared" si="14"/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5">SUM(G44:G49,G51:G66)</f>
        <v>0</v>
      </c>
      <c r="H67" s="11">
        <f t="shared" si="15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F24eRR/k9/W9lxXY9Av0RUJGgQ+q+hDbMF7pVdEzehjpsDUdJHK4rvkKLa8uBIx/AP9vV5jqEx1olMEpmGGs5g==" saltValue="IIlXUrIlbwOTbQOYnZdiEA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1A87C8A04924C9EE21AFAE12866BF" ma:contentTypeVersion="13" ma:contentTypeDescription="Create a new document." ma:contentTypeScope="" ma:versionID="2434dd4d6a41bacbd0d81934c07986c3">
  <xsd:schema xmlns:xsd="http://www.w3.org/2001/XMLSchema" xmlns:xs="http://www.w3.org/2001/XMLSchema" xmlns:p="http://schemas.microsoft.com/office/2006/metadata/properties" xmlns:ns1="http://schemas.microsoft.com/sharepoint/v3" xmlns:ns3="8b001739-e8c9-431f-af62-cb459715ab77" xmlns:ns4="66ca2f49-dda1-4240-8f09-6d4f3996d480" targetNamespace="http://schemas.microsoft.com/office/2006/metadata/properties" ma:root="true" ma:fieldsID="a4646fde329ebf9ff55683d567aef9a9" ns1:_="" ns3:_="" ns4:_="">
    <xsd:import namespace="http://schemas.microsoft.com/sharepoint/v3"/>
    <xsd:import namespace="8b001739-e8c9-431f-af62-cb459715ab77"/>
    <xsd:import namespace="66ca2f49-dda1-4240-8f09-6d4f3996d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01739-e8c9-431f-af62-cb459715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2f49-dda1-4240-8f09-6d4f3996d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19482D-4D48-4997-B939-C2276321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01739-e8c9-431f-af62-cb459715ab77"/>
    <ds:schemaRef ds:uri="66ca2f49-dda1-4240-8f09-6d4f3996d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Gerrard de Vos</dc:creator>
  <cp:lastModifiedBy>Mogana Thambiran</cp:lastModifiedBy>
  <dcterms:created xsi:type="dcterms:W3CDTF">2020-02-28T06:39:58Z</dcterms:created>
  <dcterms:modified xsi:type="dcterms:W3CDTF">2021-04-12T06:01:45Z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0x0101002BE1A87C8A04924C9EE21AFAE12866BF</vt:lpwstr>
  </property>
</Properties>
</file>